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igalwayie-my.sharepoint.com/personal/aistriuchan_nuigalway_ie/Documents/Doiciméid/Á ndéanamh/Cassie/"/>
    </mc:Choice>
  </mc:AlternateContent>
  <xr:revisionPtr revIDLastSave="3" documentId="8_{B925FB4D-06D4-43A4-9FDD-D5E900E33533}" xr6:coauthVersionLast="47" xr6:coauthVersionMax="47" xr10:uidLastSave="{BCA721D8-5BB7-4D58-BBB2-F0F1C068D217}"/>
  <bookViews>
    <workbookView minimized="1" xWindow="3300" yWindow="0" windowWidth="21600" windowHeight="11385" xr2:uid="{00000000-000D-0000-FFFF-FFFF00000000}"/>
  </bookViews>
  <sheets>
    <sheet name="Bileog Ama do Cheartú Scrúduith" sheetId="1" r:id="rId1"/>
    <sheet name="Gaeilge" sheetId="2" state="hidden" r:id="rId2"/>
    <sheet name="Rates Rátaí" sheetId="3" state="hidden" r:id="rId3"/>
    <sheet name="Nótaí" sheetId="4" r:id="rId4"/>
  </sheets>
  <definedNames>
    <definedName name="_xlnm.Print_Area" localSheetId="0">'Bileog Ama do Cheartú Scrúduith'!$A$1:$G$67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" l="1"/>
  <c r="A48" i="1" l="1"/>
  <c r="A57" i="1" l="1"/>
  <c r="B46" i="1" l="1"/>
  <c r="C53" i="1" l="1"/>
  <c r="C54" i="1"/>
  <c r="D53" i="1"/>
  <c r="A54" i="1"/>
  <c r="D54" i="1" s="1"/>
  <c r="F54" i="1" l="1"/>
  <c r="F53" i="1"/>
  <c r="C49" i="1"/>
  <c r="A49" i="1"/>
  <c r="D49" i="1" s="1"/>
  <c r="E42" i="1"/>
  <c r="F49" i="1" l="1"/>
  <c r="D48" i="1"/>
  <c r="C58" i="1"/>
  <c r="A58" i="1"/>
  <c r="D58" i="1" s="1"/>
  <c r="A50" i="1"/>
  <c r="D50" i="1" s="1"/>
  <c r="A52" i="1"/>
  <c r="D52" i="1" s="1"/>
  <c r="C57" i="1"/>
  <c r="C56" i="1"/>
  <c r="C55" i="1"/>
  <c r="C51" i="1"/>
  <c r="C52" i="1"/>
  <c r="C50" i="1"/>
  <c r="D57" i="1"/>
  <c r="A56" i="1"/>
  <c r="D56" i="1" s="1"/>
  <c r="A55" i="1"/>
  <c r="D55" i="1" s="1"/>
  <c r="A51" i="1"/>
  <c r="D51" i="1" s="1"/>
  <c r="F51" i="1" l="1"/>
  <c r="F56" i="1"/>
  <c r="F58" i="1"/>
  <c r="D59" i="1"/>
  <c r="F52" i="1"/>
  <c r="F55" i="1"/>
  <c r="F57" i="1"/>
  <c r="F50" i="1"/>
  <c r="C48" i="1"/>
  <c r="F48" i="1" s="1"/>
  <c r="F59" i="1" l="1"/>
  <c r="F60" i="1" s="1"/>
  <c r="F61" i="1" l="1"/>
</calcChain>
</file>

<file path=xl/sharedStrings.xml><?xml version="1.0" encoding="utf-8"?>
<sst xmlns="http://schemas.openxmlformats.org/spreadsheetml/2006/main" count="175" uniqueCount="142">
  <si>
    <r>
      <rPr>
        <sz val="10"/>
        <color indexed="9"/>
        <rFont val="Calibri"/>
        <family val="2"/>
      </rPr>
      <t>Ollscoil na hÉireann, Gaillimh</t>
    </r>
    <r>
      <rPr>
        <b/>
        <sz val="26"/>
        <color indexed="9"/>
        <rFont val="Calibri"/>
        <family val="2"/>
      </rPr>
      <t xml:space="preserve">          </t>
    </r>
    <r>
      <rPr>
        <b/>
        <sz val="12"/>
        <color indexed="9"/>
        <rFont val="Calibri"/>
        <family val="2"/>
      </rPr>
      <t>v3.17</t>
    </r>
    <r>
      <rPr>
        <i/>
        <sz val="26"/>
        <color indexed="9"/>
        <rFont val="Calibri"/>
        <family val="2"/>
      </rPr>
      <t xml:space="preserve">
Bileog Ama do Cheartaitheoirí Scrúduithe </t>
    </r>
    <r>
      <rPr>
        <i/>
        <sz val="26"/>
        <color indexed="9"/>
        <rFont val="Calibri"/>
        <family val="2"/>
      </rPr>
      <t xml:space="preserve">                                          </t>
    </r>
  </si>
  <si>
    <t>Tabhair faoi deara, le do thoil, go gcaithfear an bhileog ama seo a líonadh ar an scáileán. NÁ DÉAN IARRACHT an bhileog ama seo a sheoladh ar ríomhphost go dtí go mbeidh gach líne chuí líonta mar go seolfar an bhileog ama ar ais chugat má bhíonn aon eolas míchruinn nó neamhiomlán.</t>
  </si>
  <si>
    <t xml:space="preserve">AN 1Oú LÁ DEN MHÍ AN SPRIOCDHÁTA LEIS AN MBILEOG AMA LÍONTA GO CRUINN A SHEOLADH CHUIG “BUREAU” (seachas faoi Nollaig; an 3 Nollaig an spriocdháta)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</si>
  <si>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*** CAITHFEAR IARRATAS A DHÉANAMH AR ÍOCAÍOCHT TAOBH ISTIGH DE 2 MHÍ ÓN OBAIR A DHÉANAMH***  </t>
  </si>
  <si>
    <t xml:space="preserve">ÉILITHEOIR: CUIR RÍOMHPHOST LEIS AN MBILEOG AMA CHOMHLÁNAITHE ATÁ LE HÚDARÚ CHUIG ÚDARAITHEOIR NA SCOILE NÓ NA ROINNE   </t>
  </si>
  <si>
    <t>ÚDARAITHEOIR (CUID D):  DÉAN AN BHILEOG AMA CHOMHLÁNAITHE SEO A SHEICEÁIL, A ÚDARÚ AGUS A SHEOLADH AR RÍOMHPHOST CHUIG</t>
  </si>
  <si>
    <t>timesheets.bureau@nuigalway.ie</t>
  </si>
  <si>
    <t>Éilitheoir Nua nó Athrú ar Shonraí Pearsanta/Sonraí Bainc/Seoladh:-</t>
  </si>
  <si>
    <r>
      <rPr>
        <b/>
        <i/>
        <sz val="11"/>
        <color theme="1"/>
        <rFont val="Calibri"/>
        <family val="2"/>
        <scheme val="minor"/>
      </rPr>
      <t>Fostaithe Nua: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An Éilitheoir nua thú atá ag fáil íocaíochta den chéad uair?</t>
    </r>
    <r>
      <rPr>
        <b/>
        <i/>
        <sz val="11"/>
        <color theme="1"/>
        <rFont val="Calibri"/>
        <family val="2"/>
        <scheme val="minor"/>
      </rPr>
      <t xml:space="preserve">                                 </t>
    </r>
    <r>
      <rPr>
        <b/>
        <i/>
        <sz val="11"/>
        <color rgb="FFFF0000"/>
        <rFont val="Calibri"/>
        <family val="2"/>
        <scheme val="minor"/>
      </rPr>
      <t>(Ní chuirtear Íocaíochtaí Scoláireachta san áireamh)</t>
    </r>
  </si>
  <si>
    <t>Cliceáil sa bhosca seo agus Roghnaigh ón liosta anuas</t>
  </si>
  <si>
    <t>Naisc áisiúla chuig Láithreán Gréasáin na hOifige Párolla agus Foirmeacha eile</t>
  </si>
  <si>
    <t>D'Iarfhostaí/Fostaí Reatha:  Ar mhaith leat do Sheoladh Poist Duillín Pá nó do Shonraí Bainc a athrú?</t>
  </si>
  <si>
    <t>Eolas d’Fhostaithe a Íoctar de réir na hUaire</t>
  </si>
  <si>
    <t>Cuid A: Sonraí Pearsanta</t>
  </si>
  <si>
    <t>New Hourly Paid Employee Set Up Form</t>
  </si>
  <si>
    <t xml:space="preserve">AINM (Céadainm &amp; Sloinne):  </t>
  </si>
  <si>
    <t>Conas cáin éigeandála nó mhícheart a sheachaint</t>
  </si>
  <si>
    <t>Uimhir Aitheantais Phárolla an Fhostaí:</t>
  </si>
  <si>
    <t>Spriocdhátaí Párolla</t>
  </si>
  <si>
    <t>Scoil:</t>
  </si>
  <si>
    <t>Dátaí Íocaíochta</t>
  </si>
  <si>
    <t>Stádas Fostaíochta in OÉG</t>
  </si>
  <si>
    <t>Cuid B: Sonraí na hoibre a rinneadh</t>
  </si>
  <si>
    <t>An Cineál Oibre (Roghnaigh ón liosta thíos)</t>
  </si>
  <si>
    <t>Bliain &amp;
Clár
(e.g. 1BA1)</t>
  </si>
  <si>
    <t>Ábhar/ Cód an                    Mhodúil                                                                                            (e.g. EN100)</t>
  </si>
  <si>
    <t>Fad 
an 
Pháipéir</t>
  </si>
  <si>
    <t xml:space="preserve">Líon                             (i.e. scripteanna, uaireanta, praiticiúil, tráchtas) </t>
  </si>
  <si>
    <t>Dátaí na hOibre (ag teastáil le haghaidh Sochair Leasa Shóisialaigh &amp; le dátaí na hoibre a dheimhniú)                                 i.e. 01-Ean-2019</t>
  </si>
  <si>
    <t>Roghnaigh ón liosta</t>
  </si>
  <si>
    <t>Móriomlán</t>
  </si>
  <si>
    <t>Tabhair faoi deara: Ní fhéadfaidh scrúdaitheoirí íocaíocht a éileamh ar aistí ach amháin, más aistí a bhí le déanamh seachas scrúdú. Sonraigh líon na leathanach.</t>
  </si>
  <si>
    <t>Cuid C: (Líon Cuid B ar dtús)</t>
  </si>
  <si>
    <t>Cineál Oibre</t>
  </si>
  <si>
    <t>Ráta</t>
  </si>
  <si>
    <t>Luach</t>
  </si>
  <si>
    <t>Scripteanna</t>
  </si>
  <si>
    <t>uair(eanta)</t>
  </si>
  <si>
    <t>Praiticiúil(iúla)</t>
  </si>
  <si>
    <t>Aiste(í)</t>
  </si>
  <si>
    <t>Aiste(-í)</t>
  </si>
  <si>
    <t>Tráchtas</t>
  </si>
  <si>
    <t>Iomlán</t>
  </si>
  <si>
    <t>(343) TEIDLÍOCHT PÁ SAOIRE 8% D’UAIREANTA AN CHLOIG</t>
  </si>
  <si>
    <t>Cuid D: ÚDARÚ</t>
  </si>
  <si>
    <t>Caithfear ríomhphost leis an mbileog ama a chuir ó chuntas ríomhphoist an údaraitheora chuig</t>
  </si>
  <si>
    <t>Le líonadh ag an Údaraitheoir / Sealbhóir an Bhuiséid</t>
  </si>
  <si>
    <t>Ceann Scoile/Disciplín:</t>
  </si>
  <si>
    <t xml:space="preserve">1. Caithfidh an t-údaraitheoir cinnte a dhéanamh go bhfuil an bhileog ama comhlánaithe go cruinn sula  </t>
  </si>
  <si>
    <t>Ionad Costais</t>
  </si>
  <si>
    <t xml:space="preserve">gceadaítear agus sula gcuirtear ar ríomhphost é chuig an Bureau le moille íocaíochta a sheachaint </t>
  </si>
  <si>
    <t>Dáta faofa</t>
  </si>
  <si>
    <t xml:space="preserve">2. IS FÉIDIR UASMHÉID 3 BHILEOG AMA A ÚDARÚ AR AON RPHOST AMHÁIN (féach nótaí) </t>
  </si>
  <si>
    <t>NÓTAÍ:</t>
  </si>
  <si>
    <t>1. Líon an Bhileog Ama ar an Scáileán</t>
  </si>
  <si>
    <t>* Tabhair faoi deara, le do thoil, go bhfuil an Bhileog Ama le líonadh AR AN SCÁILEÁN d’fhonn údarú ríomhphoist a éascú agus uaslódáilfear na sonraí a bhaineann leis an obair a rinneadh díreach ón mbileog ama a fuarthas ar ríomhphost.</t>
  </si>
  <si>
    <t>* Sula leagtar isteach an bhileog, líon gach cuid den Bhileog Ama in aghaidh na huaire, atá aibhsithe le dath bándearg nó seolfar ar ais í:</t>
  </si>
  <si>
    <t xml:space="preserve">2. Cé a n-áirítear mar Éilitheoir nua/Fostaí </t>
  </si>
  <si>
    <t xml:space="preserve">Is é seo do chéad íocaíocht mar fhostaí OÉ Gaillimh agus do  chéad íocaíocht ón Oifig Párolla.  </t>
  </si>
  <si>
    <t xml:space="preserve">Nó ba é stipinn scoláireachta an t-aon íocaíocht a fuair tú ó OÉ Gaillimh riamh, ní íocaíocht as obair é seo agus mar sin is éilitheoir nua thú agus tá uimhir phárolla nua ag teastáil uait. </t>
  </si>
  <si>
    <t xml:space="preserve"> Caithfidh tú an “Foirm Shocraithe d’Fhostaí Nua a Íoctar de réir na hUaire” a líonadh.  </t>
  </si>
  <si>
    <t xml:space="preserve">3. Níl tú i d’éilitheoir nua ach caithfear do sheoladh poist duillín pá nó do shonraí bainc a leasú </t>
  </si>
  <si>
    <r>
      <rPr>
        <sz val="11"/>
        <rFont val="Calibri"/>
        <family val="2"/>
        <scheme val="minor"/>
      </rPr>
      <t>Níl tú i d’Éilitheoir Nua = Fuair tú íocaíocht cheana mar Fhostaí a Íoctar de réir na hUaire.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Fuair tú íocaíocht cheana mar Fhostaí Páirtaimseartha nó Lánaimseartha le conradh. </t>
    </r>
    <r>
      <rPr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 xml:space="preserve">Beidh ort an uimhir phárolla céanna a bhí agat do na híocaíochtaí seo a úsáid i gcónaí. 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Tá d’uimhir phárolla le fáil ar sheanduillíní pá a bhaineann le híocaíochtaí ar obair nó ar do P60 nó P45 ó OÉ Gaillimh. 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Má bhíonn aon deacracht agat agus tú ag aimsiú d’Uimhir Phárolla ná bíodh aon drogall ort ríomhphost a chur chuig   </t>
    </r>
    <r>
      <rPr>
        <b/>
        <u/>
        <sz val="11"/>
        <color rgb="FF0070C0"/>
        <rFont val="Calibri"/>
        <family val="2"/>
        <scheme val="minor"/>
      </rPr>
      <t xml:space="preserve">payroll@nuigalway.ie </t>
    </r>
    <r>
      <rPr>
        <sz val="11"/>
        <rFont val="Calibri"/>
        <family val="2"/>
        <scheme val="minor"/>
      </rPr>
      <t xml:space="preserve">agus d’uimhir PSP a thabhairt le d’uimhir aitheantais párolla a fháil. </t>
    </r>
  </si>
  <si>
    <t xml:space="preserve"> Ní mór duit an “Foirm chun Sonraí Bainc a athrú” a comhlíonadh agus is féidir na sonraí a chuirtear ar an bhfoirm seo a leasú ar thaifead OÉG.  Tá an fhoirm ar an nasc seo a leanas:-</t>
  </si>
  <si>
    <t>Foirm chun Sonraí Bainc a athrú</t>
  </si>
  <si>
    <t>4. Sonraí na hoibre a rinneadh</t>
  </si>
  <si>
    <t>Líon - Cuir isteach líon iomlán den chineál oibre a ceartaíodh (méadófar an figiúr seo faoin ráta pá i gcuid C chun an pá cruinn a thabhairt duit)</t>
  </si>
  <si>
    <t>Dátaí oibre - ní mór dáta amháin a chur ar gach líne</t>
  </si>
  <si>
    <r>
      <rPr>
        <b/>
        <sz val="12"/>
        <rFont val="Calibri"/>
        <family val="2"/>
        <scheme val="minor"/>
      </rPr>
      <t>5.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Teidlíocht Saoire Bliantúla/Saoire Poiblí</t>
    </r>
    <r>
      <rPr>
        <sz val="12"/>
        <color rgb="FF000000"/>
        <rFont val="Calibri"/>
        <family val="2"/>
        <scheme val="minor"/>
      </rPr>
      <t xml:space="preserve"> </t>
    </r>
  </si>
  <si>
    <t>Cinntigh, le do thoil, go n-áiríonn tú aon uaireanta saoire bliantúla / saoire poiblí ar leithligh, i gcás inar cuí é sin. Tá sé de dhualgas ar an sínitheoir údaraithe taifid oiriúnacha a choinneáil maidir le saoire bhliantúil / saoire phoiblí. Tá eolas maidir le teidlíochtaí saoire bliantúla / saoire poiblí le fáil ar</t>
  </si>
  <si>
    <t xml:space="preserve">Payroll Website - Hourly Paid Employees - For Managers </t>
  </si>
  <si>
    <t>6. Údarú</t>
  </si>
  <si>
    <t>Nuair atá an bhileog ama líonta agat ba cheart duit í a sheoladh chuig d’Údaraitheoir chun údarú a fháil. Caithfear é seo a dhéanamh ar rphost.</t>
  </si>
  <si>
    <r>
      <rPr>
        <sz val="10"/>
        <rFont val="Calibri"/>
        <family val="2"/>
        <scheme val="minor"/>
      </rPr>
      <t xml:space="preserve">Nuair a údaraíonn d’Údaraitheoir an bhileog ama, ba cheart í a sheoladh chuig </t>
    </r>
    <r>
      <rPr>
        <b/>
        <u/>
        <sz val="11"/>
        <color theme="4" tint="-0.499984740745262"/>
        <rFont val="Calibri"/>
        <family val="2"/>
        <scheme val="minor"/>
      </rPr>
      <t>timesheets.bureau@nuigalway.ie</t>
    </r>
    <r>
      <rPr>
        <sz val="11"/>
        <color indexed="8"/>
        <rFont val="Calibri"/>
        <family val="2"/>
        <scheme val="minor"/>
      </rPr>
      <t xml:space="preserve"> </t>
    </r>
    <r>
      <rPr>
        <b/>
        <u/>
        <sz val="12"/>
        <color indexed="60"/>
        <rFont val="Calibri"/>
        <family val="2"/>
        <scheme val="minor"/>
      </rPr>
      <t>Ó CHUNTAS RPHOIST SHEALBHÓIR ÚDARAITHE AN BHUISÉID NÓ AN tSÍNITHEORA</t>
    </r>
    <r>
      <rPr>
        <sz val="10"/>
        <rFont val="Calibri"/>
        <family val="2"/>
        <scheme val="minor"/>
      </rPr>
      <t>, ag lua go bhfuil an bhileog ama údaraithe.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Ní féidir ach bileoga ama a líontar i gceart agus a sheoltar ó ríomhphost an údaraitheora a cheadú agus a phróiseáil.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Caithfidh an bhileog ama a bheith seolta le haghaidh íocaíochta ag an údaraitheoir faoin 10ú lá den mhí, ach amháin i mí na Nollag, deimhneofar spriocdháta níos luaithe i mí na Samhna.</t>
    </r>
    <r>
      <rPr>
        <sz val="11"/>
        <color indexed="8"/>
        <rFont val="Calibri"/>
        <family val="2"/>
        <scheme val="minor"/>
      </rPr>
      <t xml:space="preserve">  </t>
    </r>
    <r>
      <rPr>
        <b/>
        <u/>
        <sz val="11"/>
        <color rgb="FFFF0000"/>
        <rFont val="Calibri"/>
        <family val="2"/>
        <scheme val="minor"/>
      </rPr>
      <t>TÁBHACHTACH:</t>
    </r>
    <r>
      <rPr>
        <b/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 xml:space="preserve">MAR GHEALL AR FHADHBANNA NUAIR ATÁ AN IOMARCA BILEOGA AMA I GCEANGAL LE RPHOST AMHÁIN. </t>
    </r>
    <r>
      <rPr>
        <b/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NÍ FÉIDIR ACH UASMHÉID 3 BHILEOG AMA ATÁ LE hÚDARÚ A GHLACADH AR AON RPHOST AMHÁIN Ó CHUNTAS RPHOIST SHEALBHÓIR AN BHUISÉID.</t>
    </r>
  </si>
  <si>
    <t>Pay Rates for marking Exam Scripts &amp; other assessments</t>
  </si>
  <si>
    <t>Activity Code</t>
  </si>
  <si>
    <t>Description</t>
  </si>
  <si>
    <t>Cost                           €</t>
  </si>
  <si>
    <t>Marking of Scripts (per 3 hour script)</t>
  </si>
  <si>
    <t>Marking of Scripts (per hour)</t>
  </si>
  <si>
    <t>Correction of Practicals</t>
  </si>
  <si>
    <t>2.11 per practical</t>
  </si>
  <si>
    <t>Correction of Orals</t>
  </si>
  <si>
    <t>20.53 per hour</t>
  </si>
  <si>
    <t>Correction of Essays 20-30 pages (1.5 scripts)</t>
  </si>
  <si>
    <t>Correction of Essays 30+ pages (2 scripts)</t>
  </si>
  <si>
    <t>Postgrad Dissertaion / Minor Thesis</t>
  </si>
  <si>
    <t>Assistant Medical Examining</t>
  </si>
  <si>
    <t>113.54 per day</t>
  </si>
  <si>
    <t>Rátaí Pá Scripteanna Scrúduithe &amp; Measúnachtaí eile a Mharcáil</t>
  </si>
  <si>
    <t>Cód</t>
  </si>
  <si>
    <t>Cur Síos</t>
  </si>
  <si>
    <t>Costas                           €</t>
  </si>
  <si>
    <t>Marcáil Scripteanna (Script 3 uair an chloig)</t>
  </si>
  <si>
    <t>Marcáil Scripteanna (Uair an chloig)</t>
  </si>
  <si>
    <t>Ceartú Tascanna Praiticiúla</t>
  </si>
  <si>
    <t>2.11 do gach tasc praiticiúil</t>
  </si>
  <si>
    <t>Ceartú Scrúduithe Cainte</t>
  </si>
  <si>
    <t>20.53san uair</t>
  </si>
  <si>
    <t>Aistí 20-30 leathanach a cheartú (1.5 script)</t>
  </si>
  <si>
    <t>Aistí 30+ leathanach a cheartú (2 script)</t>
  </si>
  <si>
    <t>Tráchtas/Miontráchtas Iarchéime</t>
  </si>
  <si>
    <t>Scrúduitheoir Cúnta Leighis</t>
  </si>
  <si>
    <t>113.54 sa lá</t>
  </si>
  <si>
    <r>
      <t xml:space="preserve">Ollscoil na hÉireann, Gaillimh
</t>
    </r>
    <r>
      <rPr>
        <b/>
        <i/>
        <sz val="12"/>
        <rFont val="Arial"/>
        <family val="2"/>
      </rPr>
      <t>An Oifig Párolla</t>
    </r>
  </si>
  <si>
    <t>Cód Íocaíochta le haghaidh Céartú Scripteanna 325                                             Seol an fhoirm chomhlánaithe ar ais chuig an Oifig Párolla</t>
  </si>
  <si>
    <t>AINM AN SCRÚDAITHEORA INMHEÁNAIGH:    ________________________________________     UIMH THEILEAFÓIN: ____________
SEOLADH BAILE: ____________________________________________________________________________________</t>
  </si>
  <si>
    <t>UIMHIR PÁROLLA OÉG:                                       PPS #                                             SCOIL:</t>
  </si>
  <si>
    <t>CÓD BUISÉID:</t>
  </si>
  <si>
    <t xml:space="preserve">
Earrach  ___ Samhradh  ___ Fómhar  ___ Geimhreadh  ___                                   Seimeastar 1 ___ Seimeastar 2 ____                        20 ___
</t>
  </si>
  <si>
    <r>
      <t xml:space="preserve">Bliain </t>
    </r>
    <r>
      <rPr>
        <b/>
        <vertAlign val="subscript"/>
        <sz val="10"/>
        <rFont val="Arial"/>
        <family val="2"/>
      </rPr>
      <t xml:space="preserve">7 </t>
    </r>
    <r>
      <rPr>
        <b/>
        <sz val="10"/>
        <rFont val="Arial"/>
        <family val="2"/>
      </rPr>
      <t xml:space="preserve">
Clár
(e.g. 1BA1)</t>
    </r>
  </si>
  <si>
    <t>Cód Ábhair/ Modúil 
(e.g. EN100)</t>
  </si>
  <si>
    <t>Fad 
an
Pháipéir</t>
  </si>
  <si>
    <t xml:space="preserve">Líon 
Scripteanna
</t>
  </si>
  <si>
    <t>Líon
Tascanna
Praiticiúla</t>
  </si>
  <si>
    <t>Líon
Uaireanta
Scrúduithe 
Cainte</t>
  </si>
  <si>
    <t>* Líon 
Seachtainí Caite ar Obair Cheartúcháin</t>
  </si>
  <si>
    <r>
      <t xml:space="preserve">* Dátaí Oibrithe
</t>
    </r>
    <r>
      <rPr>
        <b/>
        <i/>
        <u/>
        <sz val="10"/>
        <rFont val="Arial"/>
        <family val="2"/>
      </rPr>
      <t xml:space="preserve">(NB: Seolfar an fhoirm ar ais chugat mura gcuirtear an t-eolas seo ar fáil
</t>
    </r>
  </si>
  <si>
    <t>IOMLÁN</t>
  </si>
  <si>
    <t xml:space="preserve">Níl cead ag scrúdaitheoirí ach íocaíocht ar aistí a cheartú a éileamh, in ionad íocaíocht ar scrúdú a cheartú a éileamh.  Sonraigh an líon leathanach, le do thoil
</t>
  </si>
  <si>
    <t>* N.B.  Teastaíonn an t-eolas seo ón Oifig Párolla le haghaidh Scrúdaitheoirí Inmheánacha nach baill foirne buana iad.  Iarrtar ar Scrúdaitheoirí Inmheánacha sa chatagóir seo na dátaí a ndearnadh an obair cheartúcháin a shonrú, mura sonraítear na dátaí cuí, né dheanfar an íocaíocht a údarú</t>
  </si>
  <si>
    <t>LUACH IOMLÁN</t>
  </si>
  <si>
    <t xml:space="preserve">
Sínithe: ___________________________________________________
                Scrúdaitheoir Inmheánach</t>
  </si>
  <si>
    <r>
      <t xml:space="preserve">                                                          Tugaim cead an t-éileamh thuas a údarú</t>
    </r>
    <r>
      <rPr>
        <b/>
        <sz val="10"/>
        <rFont val="Arial"/>
        <family val="2"/>
      </rPr>
      <t xml:space="preserve">
Sínithe: ___________________________________________________
                Ceann Scoile</t>
    </r>
  </si>
  <si>
    <t xml:space="preserve">      </t>
  </si>
  <si>
    <r>
      <t>TABHAIR FAOI DEARA</t>
    </r>
    <r>
      <rPr>
        <i/>
        <sz val="10"/>
        <rFont val="Arial"/>
        <family val="2"/>
      </rPr>
      <t>:   Ní féidir íocaíocht a phróiseáíl mura sonraítear Uimhir Párolla OÉ Gaillimh &amp; uimhir PPS.  Ní féidir foirmeacha a phróiseáil mura bhuil an t-eolas cuí luaite áit ar bith a bhfuil *.  Ní mór do scrúdaitheoirí nua Foirm Sonraí Bainc a chur lena n-éileamh.                                                                                                                                                                        Déan teagmháil leis an Oifig Párolla ma theastaíonn aon cheann de na foirmeacha seo uait.</t>
    </r>
  </si>
  <si>
    <t>New Rate as of 1st July 2013 (75% of rate pre 1st July 2013)</t>
  </si>
  <si>
    <t>Old rate previous to 1st July 2013</t>
  </si>
  <si>
    <t xml:space="preserve">Cost € </t>
  </si>
  <si>
    <t>Cost   €</t>
  </si>
  <si>
    <t>Select from list</t>
  </si>
  <si>
    <t>(3250) Marking of 1 Hour Scripts</t>
  </si>
  <si>
    <t>(3259) Marking of 2 Hour Scripts</t>
  </si>
  <si>
    <t>(3251) Marking of 3 Hour Scripts</t>
  </si>
  <si>
    <t>(3252) Correction of Oral Exams (rate per hour)</t>
  </si>
  <si>
    <t>(3253) Correction of Practicals (rate per practical)</t>
  </si>
  <si>
    <t>(3260) Correction of Essays 0 - 9 pages (rate per essay)</t>
  </si>
  <si>
    <t>(3261) Correction of Essays 10 - 19 pages (rate per essay)</t>
  </si>
  <si>
    <t>(3254) Correction of Essays 20-29 pages (rate per essay)</t>
  </si>
  <si>
    <t>(3255) Correction of Essays 30+ pages (rate per essay)</t>
  </si>
  <si>
    <t>(3256) Postgrad Dissertation / Minor Thesis (rate per Dissertation/Thesis)</t>
  </si>
  <si>
    <t>(3258) Major Thesis Corrections (rate per Thesis)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</si>
</sst>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vertAlign val="subscript"/>
      <sz val="10"/>
      <name val="Arial"/>
      <family val="2"/>
    </font>
    <font>
      <b/>
      <sz val="10"/>
      <name val="Calisto MT"/>
      <family val="1"/>
    </font>
    <font>
      <sz val="10"/>
      <name val="Calisto MT"/>
      <family val="1"/>
    </font>
    <font>
      <b/>
      <sz val="14"/>
      <name val="Calisto MT"/>
      <family val="1"/>
    </font>
    <font>
      <i/>
      <sz val="26"/>
      <color indexed="9"/>
      <name val="Calibri"/>
      <family val="2"/>
    </font>
    <font>
      <b/>
      <sz val="26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i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i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u/>
      <sz val="11"/>
      <color theme="10"/>
      <name val="Calibri"/>
      <family val="2"/>
    </font>
    <font>
      <b/>
      <u/>
      <sz val="11"/>
      <color rgb="FF0070C0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rgb="FF000000"/>
      <name val="Calibri"/>
      <family val="2"/>
    </font>
    <font>
      <sz val="10"/>
      <color indexed="9"/>
      <name val="Calibri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2"/>
      <color indexed="6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wrapText="1"/>
    </xf>
    <xf numFmtId="0" fontId="5" fillId="0" borderId="0" xfId="0" applyFont="1" applyBorder="1"/>
    <xf numFmtId="0" fontId="5" fillId="2" borderId="0" xfId="0" applyFont="1" applyFill="1"/>
    <xf numFmtId="0" fontId="5" fillId="0" borderId="3" xfId="0" applyFont="1" applyBorder="1"/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0" xfId="0" applyFont="1" applyBorder="1" applyAlignment="1"/>
    <xf numFmtId="0" fontId="9" fillId="0" borderId="0" xfId="0" applyFont="1" applyBorder="1" applyAlignment="1">
      <alignment vertical="top" wrapText="1"/>
    </xf>
    <xf numFmtId="0" fontId="5" fillId="0" borderId="4" xfId="0" applyFont="1" applyBorder="1"/>
    <xf numFmtId="0" fontId="13" fillId="0" borderId="0" xfId="0" applyFont="1" applyAlignment="1"/>
    <xf numFmtId="0" fontId="13" fillId="0" borderId="0" xfId="0" applyFont="1" applyBorder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7" fillId="0" borderId="0" xfId="0" applyFont="1"/>
    <xf numFmtId="0" fontId="25" fillId="0" borderId="0" xfId="0" applyFont="1"/>
    <xf numFmtId="164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/>
    <xf numFmtId="0" fontId="25" fillId="0" borderId="0" xfId="0" applyFont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5" fillId="3" borderId="0" xfId="0" applyFont="1" applyFill="1"/>
    <xf numFmtId="0" fontId="28" fillId="0" borderId="6" xfId="0" applyFont="1" applyFill="1" applyBorder="1" applyAlignment="1">
      <alignment wrapText="1"/>
    </xf>
    <xf numFmtId="0" fontId="29" fillId="3" borderId="0" xfId="0" applyFont="1" applyFill="1" applyBorder="1" applyAlignment="1">
      <alignment horizontal="center" vertical="center" wrapText="1"/>
    </xf>
    <xf numFmtId="0" fontId="30" fillId="0" borderId="0" xfId="0" applyFont="1"/>
    <xf numFmtId="0" fontId="25" fillId="3" borderId="0" xfId="0" applyFont="1" applyFill="1" applyBorder="1"/>
    <xf numFmtId="0" fontId="33" fillId="3" borderId="0" xfId="0" applyFont="1" applyFill="1" applyBorder="1" applyAlignment="1"/>
    <xf numFmtId="0" fontId="34" fillId="0" borderId="0" xfId="0" applyFont="1" applyBorder="1"/>
    <xf numFmtId="0" fontId="34" fillId="0" borderId="0" xfId="0" applyFont="1"/>
    <xf numFmtId="0" fontId="35" fillId="3" borderId="0" xfId="0" applyFont="1" applyFill="1"/>
    <xf numFmtId="0" fontId="36" fillId="3" borderId="0" xfId="0" applyFont="1" applyFill="1" applyBorder="1" applyAlignment="1">
      <alignment wrapText="1"/>
    </xf>
    <xf numFmtId="0" fontId="38" fillId="3" borderId="0" xfId="0" applyFont="1" applyFill="1" applyBorder="1" applyAlignment="1">
      <alignment vertical="top" wrapText="1"/>
    </xf>
    <xf numFmtId="0" fontId="38" fillId="3" borderId="0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vertical="center" wrapText="1"/>
    </xf>
    <xf numFmtId="0" fontId="23" fillId="4" borderId="14" xfId="0" applyFont="1" applyFill="1" applyBorder="1" applyAlignment="1"/>
    <xf numFmtId="0" fontId="23" fillId="4" borderId="15" xfId="0" applyFont="1" applyFill="1" applyBorder="1" applyAlignment="1"/>
    <xf numFmtId="0" fontId="26" fillId="3" borderId="20" xfId="0" applyFont="1" applyFill="1" applyBorder="1" applyAlignment="1">
      <alignment horizontal="right"/>
    </xf>
    <xf numFmtId="0" fontId="26" fillId="3" borderId="22" xfId="0" applyFont="1" applyFill="1" applyBorder="1" applyAlignment="1">
      <alignment horizontal="right"/>
    </xf>
    <xf numFmtId="0" fontId="21" fillId="0" borderId="20" xfId="0" applyFont="1" applyBorder="1"/>
    <xf numFmtId="0" fontId="33" fillId="3" borderId="1" xfId="0" applyFont="1" applyFill="1" applyBorder="1" applyAlignment="1">
      <alignment horizontal="center" wrapText="1"/>
    </xf>
    <xf numFmtId="0" fontId="28" fillId="3" borderId="18" xfId="0" applyFont="1" applyFill="1" applyBorder="1" applyAlignment="1">
      <alignment wrapText="1"/>
    </xf>
    <xf numFmtId="0" fontId="27" fillId="3" borderId="0" xfId="0" applyFont="1" applyFill="1" applyBorder="1"/>
    <xf numFmtId="0" fontId="22" fillId="3" borderId="0" xfId="0" applyFont="1" applyFill="1" applyBorder="1"/>
    <xf numFmtId="0" fontId="25" fillId="3" borderId="18" xfId="0" applyFont="1" applyFill="1" applyBorder="1"/>
    <xf numFmtId="0" fontId="23" fillId="5" borderId="7" xfId="0" applyFont="1" applyFill="1" applyBorder="1" applyAlignment="1">
      <alignment vertical="top" wrapText="1"/>
    </xf>
    <xf numFmtId="0" fontId="23" fillId="5" borderId="8" xfId="0" applyFont="1" applyFill="1" applyBorder="1" applyAlignment="1">
      <alignment vertical="top" wrapText="1"/>
    </xf>
    <xf numFmtId="0" fontId="22" fillId="5" borderId="8" xfId="0" applyFont="1" applyFill="1" applyBorder="1"/>
    <xf numFmtId="0" fontId="22" fillId="5" borderId="8" xfId="0" applyFont="1" applyFill="1" applyBorder="1" applyAlignment="1">
      <alignment vertical="top" wrapText="1"/>
    </xf>
    <xf numFmtId="0" fontId="23" fillId="5" borderId="4" xfId="0" applyFont="1" applyFill="1" applyBorder="1" applyAlignment="1">
      <alignment vertical="top" wrapText="1"/>
    </xf>
    <xf numFmtId="0" fontId="39" fillId="4" borderId="23" xfId="0" applyFont="1" applyFill="1" applyBorder="1" applyAlignment="1">
      <alignment vertical="top"/>
    </xf>
    <xf numFmtId="0" fontId="32" fillId="4" borderId="20" xfId="0" applyFont="1" applyFill="1" applyBorder="1" applyAlignment="1">
      <alignment horizontal="center"/>
    </xf>
    <xf numFmtId="0" fontId="32" fillId="4" borderId="1" xfId="0" applyFont="1" applyFill="1" applyBorder="1" applyAlignment="1">
      <alignment wrapText="1"/>
    </xf>
    <xf numFmtId="0" fontId="32" fillId="4" borderId="1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center" vertical="center" wrapText="1"/>
    </xf>
    <xf numFmtId="0" fontId="44" fillId="0" borderId="0" xfId="0" applyFont="1"/>
    <xf numFmtId="0" fontId="43" fillId="7" borderId="0" xfId="0" applyFont="1" applyFill="1" applyBorder="1" applyAlignment="1">
      <alignment wrapText="1"/>
    </xf>
    <xf numFmtId="0" fontId="25" fillId="0" borderId="9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5" fillId="0" borderId="1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center"/>
    </xf>
    <xf numFmtId="0" fontId="23" fillId="4" borderId="6" xfId="0" applyFont="1" applyFill="1" applyBorder="1" applyAlignment="1">
      <alignment vertical="top" wrapText="1"/>
    </xf>
    <xf numFmtId="0" fontId="21" fillId="4" borderId="27" xfId="0" applyFont="1" applyFill="1" applyBorder="1" applyAlignment="1">
      <alignment vertical="top" wrapText="1"/>
    </xf>
    <xf numFmtId="164" fontId="21" fillId="4" borderId="27" xfId="0" applyNumberFormat="1" applyFont="1" applyFill="1" applyBorder="1" applyAlignment="1" applyProtection="1">
      <alignment horizontal="center"/>
      <protection locked="0"/>
    </xf>
    <xf numFmtId="164" fontId="23" fillId="4" borderId="15" xfId="0" applyNumberFormat="1" applyFont="1" applyFill="1" applyBorder="1" applyAlignment="1"/>
    <xf numFmtId="164" fontId="21" fillId="8" borderId="0" xfId="0" applyNumberFormat="1" applyFont="1" applyFill="1" applyBorder="1" applyAlignment="1" applyProtection="1">
      <alignment horizontal="center"/>
      <protection locked="0"/>
    </xf>
    <xf numFmtId="164" fontId="21" fillId="8" borderId="0" xfId="0" applyNumberFormat="1" applyFont="1" applyFill="1" applyBorder="1" applyProtection="1">
      <protection locked="0"/>
    </xf>
    <xf numFmtId="164" fontId="22" fillId="4" borderId="27" xfId="0" applyNumberFormat="1" applyFont="1" applyFill="1" applyBorder="1" applyProtection="1">
      <protection locked="0"/>
    </xf>
    <xf numFmtId="0" fontId="3" fillId="8" borderId="18" xfId="0" applyFont="1" applyFill="1" applyBorder="1" applyAlignment="1">
      <alignment vertical="top" wrapText="1"/>
    </xf>
    <xf numFmtId="0" fontId="46" fillId="3" borderId="0" xfId="0" applyFont="1" applyFill="1" applyBorder="1" applyAlignment="1">
      <alignment horizontal="center" vertical="center" wrapText="1"/>
    </xf>
    <xf numFmtId="0" fontId="24" fillId="0" borderId="0" xfId="1" applyAlignment="1" applyProtection="1"/>
    <xf numFmtId="0" fontId="47" fillId="4" borderId="27" xfId="1" applyFont="1" applyFill="1" applyBorder="1" applyAlignment="1" applyProtection="1">
      <alignment horizontal="center"/>
    </xf>
    <xf numFmtId="0" fontId="37" fillId="4" borderId="26" xfId="0" applyFont="1" applyFill="1" applyBorder="1" applyAlignment="1">
      <alignment vertical="center" wrapText="1"/>
    </xf>
    <xf numFmtId="0" fontId="34" fillId="0" borderId="8" xfId="0" applyFont="1" applyBorder="1"/>
    <xf numFmtId="0" fontId="27" fillId="7" borderId="0" xfId="0" applyFont="1" applyFill="1" applyBorder="1"/>
    <xf numFmtId="0" fontId="25" fillId="7" borderId="0" xfId="0" applyFont="1" applyFill="1" applyBorder="1" applyAlignment="1">
      <alignment wrapText="1"/>
    </xf>
    <xf numFmtId="0" fontId="25" fillId="0" borderId="30" xfId="0" applyFont="1" applyBorder="1" applyAlignment="1" applyProtection="1">
      <alignment vertical="center" wrapText="1"/>
      <protection locked="0"/>
    </xf>
    <xf numFmtId="9" fontId="21" fillId="8" borderId="0" xfId="0" applyNumberFormat="1" applyFont="1" applyFill="1" applyBorder="1" applyAlignment="1">
      <alignment horizontal="center" vertical="top" wrapText="1"/>
    </xf>
    <xf numFmtId="0" fontId="24" fillId="7" borderId="0" xfId="1" applyFill="1" applyBorder="1" applyAlignment="1" applyProtection="1"/>
    <xf numFmtId="0" fontId="0" fillId="0" borderId="0" xfId="0" applyBorder="1"/>
    <xf numFmtId="0" fontId="28" fillId="7" borderId="26" xfId="0" applyFont="1" applyFill="1" applyBorder="1"/>
    <xf numFmtId="0" fontId="45" fillId="7" borderId="31" xfId="0" applyFont="1" applyFill="1" applyBorder="1" applyAlignment="1">
      <alignment horizontal="left" wrapText="1"/>
    </xf>
    <xf numFmtId="0" fontId="43" fillId="7" borderId="31" xfId="0" applyFont="1" applyFill="1" applyBorder="1" applyAlignment="1">
      <alignment wrapText="1"/>
    </xf>
    <xf numFmtId="0" fontId="43" fillId="7" borderId="32" xfId="0" applyFont="1" applyFill="1" applyBorder="1" applyAlignment="1">
      <alignment wrapText="1"/>
    </xf>
    <xf numFmtId="0" fontId="28" fillId="7" borderId="26" xfId="0" applyFont="1" applyFill="1" applyBorder="1" applyAlignment="1">
      <alignment wrapText="1"/>
    </xf>
    <xf numFmtId="0" fontId="25" fillId="7" borderId="31" xfId="0" applyFont="1" applyFill="1" applyBorder="1" applyAlignment="1">
      <alignment wrapText="1"/>
    </xf>
    <xf numFmtId="0" fontId="25" fillId="7" borderId="32" xfId="0" applyFont="1" applyFill="1" applyBorder="1" applyAlignment="1">
      <alignment wrapText="1"/>
    </xf>
    <xf numFmtId="0" fontId="24" fillId="7" borderId="32" xfId="1" applyFill="1" applyBorder="1" applyAlignment="1" applyProtection="1"/>
    <xf numFmtId="0" fontId="28" fillId="7" borderId="26" xfId="0" applyFont="1" applyFill="1" applyBorder="1" applyAlignment="1">
      <alignment horizontal="left" vertical="top" wrapText="1"/>
    </xf>
    <xf numFmtId="0" fontId="25" fillId="7" borderId="32" xfId="0" applyFont="1" applyFill="1" applyBorder="1"/>
    <xf numFmtId="0" fontId="31" fillId="3" borderId="23" xfId="0" applyFont="1" applyFill="1" applyBorder="1" applyAlignment="1" applyProtection="1">
      <alignment horizontal="center" vertical="top" wrapText="1"/>
    </xf>
    <xf numFmtId="0" fontId="56" fillId="0" borderId="4" xfId="0" applyFont="1" applyBorder="1" applyAlignment="1">
      <alignment vertical="center"/>
    </xf>
    <xf numFmtId="0" fontId="56" fillId="0" borderId="32" xfId="0" applyFont="1" applyBorder="1" applyAlignment="1">
      <alignment vertical="center"/>
    </xf>
    <xf numFmtId="4" fontId="0" fillId="0" borderId="1" xfId="0" applyNumberFormat="1" applyBorder="1" applyAlignment="1" applyProtection="1">
      <alignment horizontal="center"/>
      <protection locked="0"/>
    </xf>
    <xf numFmtId="164" fontId="22" fillId="4" borderId="0" xfId="0" applyNumberFormat="1" applyFont="1" applyFill="1" applyBorder="1" applyProtection="1">
      <protection locked="0"/>
    </xf>
    <xf numFmtId="15" fontId="5" fillId="0" borderId="33" xfId="0" applyNumberFormat="1" applyFont="1" applyBorder="1" applyAlignment="1" applyProtection="1">
      <alignment horizontal="center" wrapText="1"/>
      <protection locked="0"/>
    </xf>
    <xf numFmtId="0" fontId="39" fillId="4" borderId="17" xfId="0" applyFont="1" applyFill="1" applyBorder="1" applyAlignment="1">
      <alignment horizontal="center" vertical="top" wrapText="1"/>
    </xf>
    <xf numFmtId="0" fontId="32" fillId="4" borderId="21" xfId="0" applyFont="1" applyFill="1" applyBorder="1" applyAlignment="1">
      <alignment horizontal="center"/>
    </xf>
    <xf numFmtId="164" fontId="21" fillId="0" borderId="21" xfId="0" applyNumberFormat="1" applyFont="1" applyBorder="1" applyAlignment="1"/>
    <xf numFmtId="164" fontId="23" fillId="4" borderId="21" xfId="0" applyNumberFormat="1" applyFont="1" applyFill="1" applyBorder="1" applyAlignment="1" applyProtection="1">
      <protection locked="0"/>
    </xf>
    <xf numFmtId="164" fontId="40" fillId="8" borderId="21" xfId="0" applyNumberFormat="1" applyFont="1" applyFill="1" applyBorder="1" applyAlignment="1" applyProtection="1">
      <protection locked="0"/>
    </xf>
    <xf numFmtId="164" fontId="23" fillId="4" borderId="33" xfId="0" applyNumberFormat="1" applyFont="1" applyFill="1" applyBorder="1"/>
    <xf numFmtId="0" fontId="23" fillId="4" borderId="11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top" wrapText="1"/>
    </xf>
    <xf numFmtId="0" fontId="23" fillId="4" borderId="13" xfId="0" applyFont="1" applyFill="1" applyBorder="1" applyAlignment="1">
      <alignment horizontal="left" vertical="top" wrapText="1"/>
    </xf>
    <xf numFmtId="0" fontId="23" fillId="4" borderId="11" xfId="0" applyFont="1" applyFill="1" applyBorder="1" applyAlignment="1">
      <alignment horizontal="left" vertical="top" wrapText="1"/>
    </xf>
    <xf numFmtId="0" fontId="27" fillId="3" borderId="0" xfId="0" applyFont="1" applyFill="1"/>
    <xf numFmtId="0" fontId="23" fillId="4" borderId="34" xfId="0" applyFont="1" applyFill="1" applyBorder="1" applyAlignment="1">
      <alignment horizontal="left" vertical="center" wrapText="1"/>
    </xf>
    <xf numFmtId="0" fontId="31" fillId="6" borderId="25" xfId="0" applyFont="1" applyFill="1" applyBorder="1" applyAlignment="1" applyProtection="1">
      <alignment horizontal="center" vertical="center" wrapText="1"/>
      <protection locked="0"/>
    </xf>
    <xf numFmtId="0" fontId="31" fillId="6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Border="1" applyAlignment="1" applyProtection="1">
      <alignment horizontal="center" vertical="center" wrapText="1"/>
      <protection locked="0"/>
    </xf>
    <xf numFmtId="164" fontId="1" fillId="0" borderId="30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5" fontId="5" fillId="0" borderId="21" xfId="0" applyNumberFormat="1" applyFont="1" applyBorder="1" applyAlignment="1" applyProtection="1">
      <alignment wrapText="1"/>
      <protection locked="0"/>
    </xf>
    <xf numFmtId="0" fontId="31" fillId="3" borderId="29" xfId="0" applyFont="1" applyFill="1" applyBorder="1" applyAlignment="1" applyProtection="1">
      <alignment horizontal="left" vertical="top" wrapText="1"/>
    </xf>
    <xf numFmtId="0" fontId="26" fillId="0" borderId="23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0" xfId="0" applyFont="1" applyBorder="1" applyAlignment="1">
      <alignment horizontal="right" vertical="center" wrapText="1"/>
    </xf>
    <xf numFmtId="0" fontId="24" fillId="7" borderId="32" xfId="1" applyFill="1" applyBorder="1" applyAlignment="1" applyProtection="1">
      <alignment wrapText="1"/>
    </xf>
    <xf numFmtId="0" fontId="40" fillId="0" borderId="22" xfId="0" applyFont="1" applyBorder="1" applyAlignment="1">
      <alignment horizontal="right" vertical="center"/>
    </xf>
    <xf numFmtId="0" fontId="31" fillId="0" borderId="33" xfId="0" applyFont="1" applyBorder="1" applyAlignment="1" applyProtection="1">
      <alignment horizontal="center" vertical="center"/>
      <protection locked="0"/>
    </xf>
    <xf numFmtId="0" fontId="24" fillId="11" borderId="18" xfId="1" applyFill="1" applyBorder="1" applyAlignment="1" applyProtection="1">
      <alignment horizontal="center" vertical="center"/>
      <protection locked="0"/>
    </xf>
    <xf numFmtId="0" fontId="24" fillId="11" borderId="0" xfId="1" applyFill="1" applyBorder="1" applyAlignment="1" applyProtection="1">
      <alignment horizontal="center" vertical="center"/>
      <protection locked="0"/>
    </xf>
    <xf numFmtId="0" fontId="24" fillId="11" borderId="19" xfId="1" applyFill="1" applyBorder="1" applyAlignment="1" applyProtection="1">
      <alignment horizontal="center" vertical="center"/>
      <protection locked="0"/>
    </xf>
    <xf numFmtId="0" fontId="24" fillId="11" borderId="18" xfId="1" applyFill="1" applyBorder="1" applyAlignment="1" applyProtection="1">
      <alignment horizontal="center" wrapText="1"/>
      <protection locked="0"/>
    </xf>
    <xf numFmtId="0" fontId="24" fillId="11" borderId="0" xfId="1" applyFill="1" applyBorder="1" applyAlignment="1" applyProtection="1">
      <alignment horizontal="center" wrapText="1"/>
      <protection locked="0"/>
    </xf>
    <xf numFmtId="0" fontId="24" fillId="11" borderId="19" xfId="1" applyFill="1" applyBorder="1" applyAlignment="1" applyProtection="1">
      <alignment horizontal="center" wrapText="1"/>
      <protection locked="0"/>
    </xf>
    <xf numFmtId="0" fontId="52" fillId="11" borderId="14" xfId="1" applyFont="1" applyFill="1" applyBorder="1" applyAlignment="1" applyProtection="1">
      <alignment horizontal="center" vertical="center" wrapText="1"/>
      <protection locked="0"/>
    </xf>
    <xf numFmtId="0" fontId="52" fillId="11" borderId="15" xfId="1" applyFont="1" applyFill="1" applyBorder="1" applyAlignment="1" applyProtection="1">
      <alignment horizontal="center" vertical="center" wrapText="1"/>
      <protection locked="0"/>
    </xf>
    <xf numFmtId="0" fontId="52" fillId="11" borderId="16" xfId="1" applyFont="1" applyFill="1" applyBorder="1" applyAlignment="1" applyProtection="1">
      <alignment horizontal="center" vertical="center" wrapText="1"/>
      <protection locked="0"/>
    </xf>
    <xf numFmtId="0" fontId="55" fillId="10" borderId="14" xfId="0" applyFont="1" applyFill="1" applyBorder="1" applyAlignment="1">
      <alignment horizontal="center" vertical="center" wrapText="1"/>
    </xf>
    <xf numFmtId="0" fontId="55" fillId="10" borderId="15" xfId="0" applyFont="1" applyFill="1" applyBorder="1" applyAlignment="1">
      <alignment horizontal="center" vertical="center" wrapText="1"/>
    </xf>
    <xf numFmtId="0" fontId="55" fillId="10" borderId="16" xfId="0" applyFont="1" applyFill="1" applyBorder="1" applyAlignment="1">
      <alignment horizontal="center" vertical="center" wrapText="1"/>
    </xf>
    <xf numFmtId="0" fontId="48" fillId="9" borderId="6" xfId="0" applyFont="1" applyFill="1" applyBorder="1" applyAlignment="1">
      <alignment horizontal="left" vertical="center" wrapText="1"/>
    </xf>
    <xf numFmtId="0" fontId="48" fillId="9" borderId="27" xfId="0" applyFont="1" applyFill="1" applyBorder="1" applyAlignment="1">
      <alignment horizontal="left" vertical="center" wrapText="1"/>
    </xf>
    <xf numFmtId="0" fontId="48" fillId="9" borderId="17" xfId="0" applyFont="1" applyFill="1" applyBorder="1" applyAlignment="1">
      <alignment horizontal="left" vertical="center" wrapText="1"/>
    </xf>
    <xf numFmtId="0" fontId="51" fillId="9" borderId="15" xfId="1" applyFont="1" applyFill="1" applyBorder="1" applyAlignment="1" applyProtection="1">
      <alignment horizontal="left" vertical="center" wrapText="1"/>
    </xf>
    <xf numFmtId="0" fontId="51" fillId="9" borderId="16" xfId="1" applyFont="1" applyFill="1" applyBorder="1" applyAlignment="1" applyProtection="1">
      <alignment horizontal="left" vertical="center" wrapText="1"/>
    </xf>
    <xf numFmtId="0" fontId="9" fillId="11" borderId="14" xfId="1" applyFont="1" applyFill="1" applyBorder="1" applyAlignment="1" applyProtection="1">
      <alignment horizontal="center" vertical="top" wrapText="1"/>
    </xf>
    <xf numFmtId="0" fontId="9" fillId="11" borderId="15" xfId="1" applyFont="1" applyFill="1" applyBorder="1" applyAlignment="1" applyProtection="1">
      <alignment horizontal="center" vertical="top" wrapText="1"/>
    </xf>
    <xf numFmtId="0" fontId="9" fillId="11" borderId="16" xfId="1" applyFont="1" applyFill="1" applyBorder="1" applyAlignment="1" applyProtection="1">
      <alignment horizontal="center" vertical="top" wrapText="1"/>
    </xf>
    <xf numFmtId="0" fontId="24" fillId="11" borderId="6" xfId="1" applyFill="1" applyBorder="1" applyAlignment="1" applyProtection="1">
      <alignment horizontal="center" vertical="center" wrapText="1"/>
      <protection locked="0"/>
    </xf>
    <xf numFmtId="0" fontId="24" fillId="11" borderId="27" xfId="1" applyFill="1" applyBorder="1" applyAlignment="1" applyProtection="1">
      <alignment horizontal="center" vertical="center" wrapText="1"/>
      <protection locked="0"/>
    </xf>
    <xf numFmtId="0" fontId="24" fillId="11" borderId="17" xfId="1" applyFill="1" applyBorder="1" applyAlignment="1" applyProtection="1">
      <alignment horizontal="center" vertical="center" wrapText="1"/>
      <protection locked="0"/>
    </xf>
    <xf numFmtId="0" fontId="37" fillId="4" borderId="7" xfId="0" applyFont="1" applyFill="1" applyBorder="1" applyAlignment="1" applyProtection="1">
      <alignment horizontal="left" wrapText="1"/>
    </xf>
    <xf numFmtId="0" fontId="37" fillId="4" borderId="8" xfId="0" applyFont="1" applyFill="1" applyBorder="1" applyAlignment="1" applyProtection="1">
      <alignment horizontal="left" wrapText="1"/>
    </xf>
    <xf numFmtId="0" fontId="37" fillId="4" borderId="2" xfId="0" applyFont="1" applyFill="1" applyBorder="1" applyAlignment="1" applyProtection="1">
      <alignment horizontal="left" wrapText="1"/>
    </xf>
    <xf numFmtId="0" fontId="48" fillId="9" borderId="14" xfId="0" applyFont="1" applyFill="1" applyBorder="1" applyAlignment="1">
      <alignment horizontal="left" vertical="center" wrapText="1"/>
    </xf>
    <xf numFmtId="0" fontId="48" fillId="9" borderId="15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left" vertical="center" wrapText="1"/>
    </xf>
    <xf numFmtId="0" fontId="38" fillId="5" borderId="27" xfId="0" applyFont="1" applyFill="1" applyBorder="1" applyAlignment="1">
      <alignment horizontal="left" vertical="center" wrapText="1"/>
    </xf>
    <xf numFmtId="0" fontId="38" fillId="5" borderId="17" xfId="0" applyFont="1" applyFill="1" applyBorder="1" applyAlignment="1">
      <alignment horizontal="left" vertical="center" wrapText="1"/>
    </xf>
    <xf numFmtId="0" fontId="38" fillId="5" borderId="6" xfId="0" applyFont="1" applyFill="1" applyBorder="1" applyAlignment="1">
      <alignment horizontal="left" vertical="top" wrapText="1"/>
    </xf>
    <xf numFmtId="0" fontId="38" fillId="5" borderId="27" xfId="0" applyFont="1" applyFill="1" applyBorder="1" applyAlignment="1">
      <alignment horizontal="left" vertical="top" wrapText="1"/>
    </xf>
    <xf numFmtId="0" fontId="38" fillId="5" borderId="17" xfId="0" applyFont="1" applyFill="1" applyBorder="1" applyAlignment="1">
      <alignment horizontal="left" vertical="top" wrapText="1"/>
    </xf>
    <xf numFmtId="0" fontId="37" fillId="4" borderId="14" xfId="0" applyFont="1" applyFill="1" applyBorder="1" applyAlignment="1">
      <alignment horizontal="left" wrapText="1"/>
    </xf>
    <xf numFmtId="0" fontId="37" fillId="4" borderId="19" xfId="0" applyFont="1" applyFill="1" applyBorder="1" applyAlignment="1">
      <alignment horizontal="left" wrapText="1"/>
    </xf>
    <xf numFmtId="49" fontId="24" fillId="11" borderId="18" xfId="1" applyNumberFormat="1" applyFill="1" applyBorder="1" applyAlignment="1" applyProtection="1">
      <alignment horizontal="center" vertical="center" wrapText="1"/>
      <protection locked="0"/>
    </xf>
    <xf numFmtId="49" fontId="24" fillId="11" borderId="0" xfId="1" applyNumberFormat="1" applyFill="1" applyBorder="1" applyAlignment="1" applyProtection="1">
      <alignment horizontal="center" vertical="center" wrapText="1"/>
      <protection locked="0"/>
    </xf>
    <xf numFmtId="49" fontId="24" fillId="11" borderId="19" xfId="1" applyNumberFormat="1" applyFill="1" applyBorder="1" applyAlignment="1" applyProtection="1">
      <alignment horizontal="center" vertical="center" wrapText="1"/>
      <protection locked="0"/>
    </xf>
    <xf numFmtId="0" fontId="26" fillId="6" borderId="14" xfId="0" applyFont="1" applyFill="1" applyBorder="1" applyAlignment="1">
      <alignment horizontal="left"/>
    </xf>
    <xf numFmtId="0" fontId="26" fillId="6" borderId="15" xfId="0" applyFont="1" applyFill="1" applyBorder="1" applyAlignment="1">
      <alignment horizontal="left"/>
    </xf>
    <xf numFmtId="0" fontId="26" fillId="6" borderId="16" xfId="0" applyFont="1" applyFill="1" applyBorder="1" applyAlignment="1">
      <alignment horizontal="left"/>
    </xf>
    <xf numFmtId="0" fontId="37" fillId="4" borderId="7" xfId="0" applyFont="1" applyFill="1" applyBorder="1" applyAlignment="1">
      <alignment horizontal="left"/>
    </xf>
    <xf numFmtId="0" fontId="37" fillId="4" borderId="8" xfId="0" applyFont="1" applyFill="1" applyBorder="1" applyAlignment="1">
      <alignment horizontal="left"/>
    </xf>
    <xf numFmtId="0" fontId="37" fillId="4" borderId="2" xfId="0" applyFont="1" applyFill="1" applyBorder="1" applyAlignment="1">
      <alignment horizontal="left"/>
    </xf>
    <xf numFmtId="0" fontId="42" fillId="4" borderId="7" xfId="0" applyFont="1" applyFill="1" applyBorder="1" applyAlignment="1">
      <alignment horizontal="left"/>
    </xf>
    <xf numFmtId="0" fontId="42" fillId="4" borderId="8" xfId="0" applyFont="1" applyFill="1" applyBorder="1" applyAlignment="1">
      <alignment horizontal="left"/>
    </xf>
    <xf numFmtId="0" fontId="37" fillId="4" borderId="6" xfId="0" applyFont="1" applyFill="1" applyBorder="1" applyAlignment="1">
      <alignment horizontal="left"/>
    </xf>
    <xf numFmtId="0" fontId="37" fillId="4" borderId="27" xfId="0" applyFont="1" applyFill="1" applyBorder="1" applyAlignment="1">
      <alignment horizontal="left"/>
    </xf>
    <xf numFmtId="0" fontId="37" fillId="4" borderId="17" xfId="0" applyFont="1" applyFill="1" applyBorder="1" applyAlignment="1">
      <alignment horizontal="left"/>
    </xf>
    <xf numFmtId="0" fontId="32" fillId="4" borderId="30" xfId="0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39" fillId="4" borderId="24" xfId="0" applyFont="1" applyFill="1" applyBorder="1" applyAlignment="1">
      <alignment horizontal="left" vertical="top" wrapText="1"/>
    </xf>
    <xf numFmtId="0" fontId="39" fillId="4" borderId="25" xfId="0" applyFont="1" applyFill="1" applyBorder="1" applyAlignment="1">
      <alignment horizontal="left" vertical="top" wrapText="1"/>
    </xf>
    <xf numFmtId="0" fontId="50" fillId="4" borderId="8" xfId="1" applyFont="1" applyFill="1" applyBorder="1" applyAlignment="1" applyProtection="1">
      <alignment horizontal="center" wrapText="1"/>
    </xf>
    <xf numFmtId="0" fontId="50" fillId="4" borderId="2" xfId="1" applyFont="1" applyFill="1" applyBorder="1" applyAlignment="1" applyProtection="1">
      <alignment horizontal="center" wrapText="1"/>
    </xf>
    <xf numFmtId="0" fontId="25" fillId="6" borderId="0" xfId="0" applyFont="1" applyFill="1" applyBorder="1" applyAlignment="1">
      <alignment horizontal="left"/>
    </xf>
    <xf numFmtId="0" fontId="25" fillId="6" borderId="19" xfId="0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3" fillId="0" borderId="6" xfId="0" applyNumberFormat="1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4" fillId="0" borderId="7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0" fillId="0" borderId="7" xfId="0" applyFont="1" applyBorder="1" applyAlignment="1">
      <alignment vertical="top" wrapText="1"/>
    </xf>
    <xf numFmtId="0" fontId="9" fillId="2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/>
    <xf numFmtId="0" fontId="5" fillId="0" borderId="8" xfId="0" applyFont="1" applyBorder="1" applyAlignment="1"/>
    <xf numFmtId="0" fontId="5" fillId="0" borderId="2" xfId="0" applyFont="1" applyBorder="1" applyAlignment="1"/>
    <xf numFmtId="0" fontId="1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CC"/>
      <color rgb="FFCCCCFF"/>
      <color rgb="FFFFCCFF"/>
      <color rgb="FFFF3399"/>
      <color rgb="FF084B6C"/>
      <color rgb="FF142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66675</xdr:colOff>
      <xdr:row>1</xdr:row>
      <xdr:rowOff>0</xdr:rowOff>
    </xdr:to>
    <xdr:pic>
      <xdr:nvPicPr>
        <xdr:cNvPr id="1148" name="Picture 4" descr="English version (240px width png) Colour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3143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uigalway.ie/payroll/payrollinformation/payrolldeadlines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nuigalway.ie/payroll/casualpayments/" TargetMode="External"/><Relationship Id="rId7" Type="http://schemas.openxmlformats.org/officeDocument/2006/relationships/hyperlink" Target="http://www.nuigalway.ie/payroll/paymentdate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imesheets.bureau@nuigalway.ie" TargetMode="External"/><Relationship Id="rId1" Type="http://schemas.openxmlformats.org/officeDocument/2006/relationships/hyperlink" Target="mailto:timesheets.bureau@nuigalway.ie" TargetMode="External"/><Relationship Id="rId6" Type="http://schemas.openxmlformats.org/officeDocument/2006/relationships/hyperlink" Target="http://www.nuigalway.ie/payroll/tax-&amp;-revenue/how-to-avoid-emergency-or-incorrect-tax/" TargetMode="External"/><Relationship Id="rId11" Type="http://schemas.openxmlformats.org/officeDocument/2006/relationships/hyperlink" Target="http://www.nuigalway.ie/payroll/payrollinformation/tax-&amp;-revenue/how-to-avoid-emergency-or-incorrect-tax/" TargetMode="External"/><Relationship Id="rId5" Type="http://schemas.openxmlformats.org/officeDocument/2006/relationships/hyperlink" Target="http://www.nuigalway.ie/media/financialaccounting/payroll/New-Hourly-Paid-Employee-Set-Up-Form.xlsx" TargetMode="External"/><Relationship Id="rId10" Type="http://schemas.openxmlformats.org/officeDocument/2006/relationships/hyperlink" Target="http://www.nuigalway.ie/media/financialaccounting/payroll/New-Hourly-Paid-Employee-Set-Up-Form.xlsx" TargetMode="External"/><Relationship Id="rId4" Type="http://schemas.openxmlformats.org/officeDocument/2006/relationships/hyperlink" Target="http://www.nuigalway.ie/payroll/tax-&amp;-revenue/how-to-avoid-emergency-or-incorrect-tax/" TargetMode="External"/><Relationship Id="rId9" Type="http://schemas.openxmlformats.org/officeDocument/2006/relationships/hyperlink" Target="http://www.nuigalway.ie/payroll/payrollinformation/paidontimeshe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nuigalway.ie/media/financialaccounting/payroll/Change-of-Bank-Details-Form.docx" TargetMode="External"/><Relationship Id="rId1" Type="http://schemas.openxmlformats.org/officeDocument/2006/relationships/hyperlink" Target="http://www.nuigalway.ie/payroll/payrollinformation/paidontimesheet/formanag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2"/>
  <sheetViews>
    <sheetView tabSelected="1" topLeftCell="A49" zoomScale="80" zoomScaleNormal="80" workbookViewId="0">
      <selection activeCell="A60" sqref="A60"/>
    </sheetView>
  </sheetViews>
  <sheetFormatPr defaultColWidth="9.140625" defaultRowHeight="12.75" x14ac:dyDescent="0.2"/>
  <cols>
    <col min="1" max="1" width="82.140625" style="39" bestFit="1" customWidth="1"/>
    <col min="2" max="2" width="66.140625" style="39" bestFit="1" customWidth="1"/>
    <col min="3" max="3" width="33.7109375" style="39" bestFit="1" customWidth="1"/>
    <col min="4" max="4" width="14.140625" style="39" bestFit="1" customWidth="1"/>
    <col min="5" max="5" width="22.140625" style="39" bestFit="1" customWidth="1"/>
    <col min="6" max="6" width="32.85546875" style="39" bestFit="1" customWidth="1"/>
    <col min="7" max="7" width="16.85546875" style="39" customWidth="1"/>
    <col min="8" max="8" width="19.7109375" style="39" bestFit="1" customWidth="1"/>
    <col min="9" max="9" width="13.7109375" style="39" customWidth="1"/>
    <col min="10" max="16384" width="9.140625" style="39"/>
  </cols>
  <sheetData>
    <row r="1" spans="1:14" ht="70.5" customHeight="1" thickBot="1" x14ac:dyDescent="0.3">
      <c r="A1" s="49"/>
      <c r="B1" s="177" t="s">
        <v>0</v>
      </c>
      <c r="C1" s="178"/>
      <c r="D1" s="178"/>
      <c r="E1" s="178"/>
      <c r="F1" s="179"/>
      <c r="G1" s="60"/>
      <c r="H1" s="60"/>
      <c r="I1" s="68"/>
      <c r="J1" s="133"/>
      <c r="K1" s="133"/>
      <c r="L1" s="133"/>
      <c r="M1" s="133"/>
      <c r="N1" s="133"/>
    </row>
    <row r="2" spans="1:14" s="55" customFormat="1" ht="40.5" customHeight="1" thickBot="1" x14ac:dyDescent="0.4">
      <c r="A2" s="183" t="s">
        <v>1</v>
      </c>
      <c r="B2" s="184"/>
      <c r="C2" s="184"/>
      <c r="D2" s="184"/>
      <c r="E2" s="184"/>
      <c r="F2" s="185"/>
      <c r="G2" s="60"/>
      <c r="H2" s="58"/>
      <c r="I2" s="68"/>
      <c r="J2" s="133"/>
      <c r="K2" s="133"/>
      <c r="L2" s="133"/>
      <c r="M2" s="133"/>
      <c r="N2" s="133"/>
    </row>
    <row r="3" spans="1:14" s="55" customFormat="1" ht="21" customHeight="1" x14ac:dyDescent="0.35">
      <c r="A3" s="180" t="s">
        <v>2</v>
      </c>
      <c r="B3" s="181"/>
      <c r="C3" s="181"/>
      <c r="D3" s="181"/>
      <c r="E3" s="181"/>
      <c r="F3" s="182"/>
      <c r="G3" s="60"/>
      <c r="H3" s="59"/>
      <c r="I3" s="68"/>
      <c r="J3" s="133"/>
      <c r="K3" s="133"/>
      <c r="L3" s="133"/>
      <c r="M3" s="133"/>
      <c r="N3" s="133"/>
    </row>
    <row r="4" spans="1:14" s="55" customFormat="1" ht="34.5" thickBot="1" x14ac:dyDescent="0.4">
      <c r="A4" s="158" t="s">
        <v>3</v>
      </c>
      <c r="B4" s="159"/>
      <c r="C4" s="159"/>
      <c r="D4" s="159"/>
      <c r="E4" s="159"/>
      <c r="F4" s="160"/>
      <c r="G4" s="60"/>
      <c r="H4" s="59"/>
      <c r="I4" s="68"/>
      <c r="J4" s="133"/>
      <c r="K4" s="133"/>
      <c r="L4" s="133"/>
      <c r="M4" s="133"/>
      <c r="N4" s="133"/>
    </row>
    <row r="5" spans="1:14" s="100" customFormat="1" ht="21.75" customHeight="1" thickBot="1" x14ac:dyDescent="0.4">
      <c r="A5" s="161" t="s">
        <v>4</v>
      </c>
      <c r="B5" s="162"/>
      <c r="C5" s="162"/>
      <c r="D5" s="162"/>
      <c r="E5" s="162"/>
      <c r="F5" s="163"/>
      <c r="G5" s="60"/>
      <c r="H5" s="59"/>
      <c r="I5" s="68"/>
      <c r="J5" s="133"/>
      <c r="K5" s="133"/>
      <c r="L5" s="133"/>
      <c r="M5" s="133"/>
      <c r="N5" s="133"/>
    </row>
    <row r="6" spans="1:14" s="54" customFormat="1" ht="26.25" customHeight="1" thickBot="1" x14ac:dyDescent="0.4">
      <c r="A6" s="175" t="s">
        <v>5</v>
      </c>
      <c r="B6" s="176"/>
      <c r="C6" s="164" t="s">
        <v>6</v>
      </c>
      <c r="D6" s="164"/>
      <c r="E6" s="164"/>
      <c r="F6" s="165"/>
      <c r="G6" s="60"/>
      <c r="H6" s="59"/>
      <c r="I6" s="68"/>
      <c r="J6" s="133"/>
      <c r="K6" s="133"/>
      <c r="L6" s="133"/>
      <c r="M6" s="133"/>
      <c r="N6" s="133"/>
    </row>
    <row r="7" spans="1:14" ht="15.75" customHeight="1" thickBot="1" x14ac:dyDescent="0.3">
      <c r="A7" s="67"/>
      <c r="B7" s="50"/>
      <c r="C7" s="50"/>
      <c r="D7" s="50"/>
      <c r="E7" s="50"/>
      <c r="F7" s="50"/>
      <c r="G7" s="60"/>
      <c r="H7" s="50"/>
      <c r="I7" s="68"/>
      <c r="J7" s="133"/>
      <c r="K7" s="133"/>
      <c r="L7" s="133"/>
      <c r="M7" s="133"/>
      <c r="N7" s="133"/>
    </row>
    <row r="8" spans="1:14" s="81" customFormat="1" ht="24" customHeight="1" thickBot="1" x14ac:dyDescent="0.4">
      <c r="A8" s="172" t="s">
        <v>7</v>
      </c>
      <c r="B8" s="173"/>
      <c r="C8" s="173"/>
      <c r="D8" s="173"/>
      <c r="E8" s="173"/>
      <c r="F8" s="174"/>
      <c r="G8" s="60"/>
      <c r="H8" s="80"/>
      <c r="I8" s="68"/>
      <c r="J8" s="133"/>
      <c r="K8" s="133"/>
      <c r="L8" s="133"/>
      <c r="M8" s="133"/>
      <c r="N8" s="133"/>
    </row>
    <row r="9" spans="1:14" s="40" customFormat="1" ht="30.75" customHeight="1" thickBot="1" x14ac:dyDescent="0.3">
      <c r="A9" s="117" t="s">
        <v>8</v>
      </c>
      <c r="B9" s="135" t="s">
        <v>9</v>
      </c>
      <c r="C9" s="166" t="s">
        <v>10</v>
      </c>
      <c r="D9" s="167"/>
      <c r="E9" s="167"/>
      <c r="F9" s="168"/>
      <c r="G9" s="60"/>
      <c r="H9" s="96"/>
      <c r="I9" s="68"/>
      <c r="J9" s="133"/>
      <c r="K9" s="133"/>
      <c r="L9" s="133"/>
      <c r="M9" s="133"/>
      <c r="N9" s="133"/>
    </row>
    <row r="10" spans="1:14" s="40" customFormat="1" ht="30" customHeight="1" x14ac:dyDescent="0.25">
      <c r="A10" s="142" t="s">
        <v>11</v>
      </c>
      <c r="B10" s="136" t="s">
        <v>9</v>
      </c>
      <c r="C10" s="169" t="s">
        <v>12</v>
      </c>
      <c r="D10" s="170"/>
      <c r="E10" s="170"/>
      <c r="F10" s="171"/>
      <c r="G10" s="60"/>
      <c r="H10" s="96"/>
      <c r="I10" s="68"/>
      <c r="J10" s="133"/>
      <c r="K10" s="133"/>
      <c r="L10" s="133"/>
      <c r="M10" s="133"/>
      <c r="N10" s="133"/>
    </row>
    <row r="11" spans="1:14" s="51" customFormat="1" ht="20.25" customHeight="1" thickBot="1" x14ac:dyDescent="0.4">
      <c r="A11" s="186" t="s">
        <v>13</v>
      </c>
      <c r="B11" s="187"/>
      <c r="C11" s="188" t="s">
        <v>14</v>
      </c>
      <c r="D11" s="189"/>
      <c r="E11" s="189"/>
      <c r="F11" s="190"/>
      <c r="G11" s="60"/>
      <c r="H11" s="57"/>
      <c r="I11" s="68"/>
      <c r="J11" s="133"/>
      <c r="K11" s="133"/>
      <c r="L11" s="133"/>
      <c r="M11" s="133"/>
      <c r="N11" s="133"/>
    </row>
    <row r="12" spans="1:14" s="43" customFormat="1" ht="33.75" x14ac:dyDescent="0.25">
      <c r="A12" s="143" t="s">
        <v>15</v>
      </c>
      <c r="B12" s="137"/>
      <c r="C12" s="149" t="s">
        <v>16</v>
      </c>
      <c r="D12" s="150"/>
      <c r="E12" s="150"/>
      <c r="F12" s="151"/>
      <c r="G12" s="60"/>
      <c r="H12" s="52"/>
      <c r="I12" s="68"/>
      <c r="J12" s="133"/>
      <c r="K12" s="133"/>
      <c r="L12" s="133"/>
      <c r="M12" s="133"/>
      <c r="N12" s="133"/>
    </row>
    <row r="13" spans="1:14" s="43" customFormat="1" ht="33.75" x14ac:dyDescent="0.25">
      <c r="A13" s="144" t="s">
        <v>17</v>
      </c>
      <c r="B13" s="138"/>
      <c r="C13" s="149" t="s">
        <v>18</v>
      </c>
      <c r="D13" s="150"/>
      <c r="E13" s="150"/>
      <c r="F13" s="151"/>
      <c r="G13" s="60"/>
      <c r="H13" s="52"/>
      <c r="I13" s="68"/>
      <c r="J13" s="133"/>
      <c r="K13" s="133"/>
      <c r="L13" s="133"/>
      <c r="M13" s="133"/>
      <c r="N13" s="133"/>
    </row>
    <row r="14" spans="1:14" s="43" customFormat="1" ht="33.75" x14ac:dyDescent="0.25">
      <c r="A14" s="145" t="s">
        <v>19</v>
      </c>
      <c r="B14" s="137"/>
      <c r="C14" s="152" t="s">
        <v>20</v>
      </c>
      <c r="D14" s="153"/>
      <c r="E14" s="153"/>
      <c r="F14" s="154"/>
      <c r="G14" s="60"/>
      <c r="H14" s="52"/>
      <c r="I14" s="68"/>
      <c r="J14" s="133"/>
      <c r="K14" s="133"/>
      <c r="L14" s="133"/>
      <c r="M14" s="133"/>
      <c r="N14" s="133"/>
    </row>
    <row r="15" spans="1:14" s="43" customFormat="1" ht="15.75" customHeight="1" thickBot="1" x14ac:dyDescent="0.3">
      <c r="A15" s="147" t="s">
        <v>21</v>
      </c>
      <c r="B15" s="148" t="s">
        <v>9</v>
      </c>
      <c r="C15" s="155"/>
      <c r="D15" s="156"/>
      <c r="E15" s="156"/>
      <c r="F15" s="157"/>
      <c r="G15" s="60"/>
      <c r="H15" s="52"/>
      <c r="I15" s="68"/>
      <c r="J15" s="133"/>
      <c r="K15" s="133"/>
      <c r="L15" s="133"/>
      <c r="M15" s="133"/>
      <c r="N15" s="133"/>
    </row>
    <row r="16" spans="1:14" ht="15.75" thickBot="1" x14ac:dyDescent="0.3">
      <c r="A16" s="70"/>
      <c r="B16" s="52"/>
      <c r="C16" s="69"/>
      <c r="D16" s="52"/>
      <c r="E16" s="52"/>
      <c r="F16" s="52"/>
      <c r="G16" s="48"/>
      <c r="H16" s="133"/>
      <c r="I16" s="68"/>
      <c r="J16" s="133"/>
      <c r="K16" s="133"/>
      <c r="L16" s="133"/>
      <c r="M16" s="133"/>
      <c r="N16" s="133"/>
    </row>
    <row r="17" spans="1:14" ht="24" thickBot="1" x14ac:dyDescent="0.4">
      <c r="A17" s="194" t="s">
        <v>22</v>
      </c>
      <c r="B17" s="195"/>
      <c r="C17" s="195"/>
      <c r="D17" s="195"/>
      <c r="E17" s="195"/>
      <c r="F17" s="196"/>
      <c r="G17" s="48"/>
      <c r="H17" s="133"/>
      <c r="I17" s="68"/>
      <c r="J17" s="133"/>
      <c r="K17" s="133"/>
      <c r="L17" s="133"/>
      <c r="M17" s="133"/>
      <c r="N17" s="133"/>
    </row>
    <row r="18" spans="1:14" ht="75.75" thickBot="1" x14ac:dyDescent="0.3">
      <c r="A18" s="129" t="s">
        <v>23</v>
      </c>
      <c r="B18" s="130" t="s">
        <v>24</v>
      </c>
      <c r="C18" s="130" t="s">
        <v>25</v>
      </c>
      <c r="D18" s="131" t="s">
        <v>26</v>
      </c>
      <c r="E18" s="132" t="s">
        <v>27</v>
      </c>
      <c r="F18" s="134" t="s">
        <v>28</v>
      </c>
      <c r="G18" s="48"/>
      <c r="H18" s="133"/>
      <c r="I18" s="68"/>
      <c r="J18" s="133"/>
      <c r="K18" s="133"/>
      <c r="L18" s="133"/>
      <c r="M18" s="133"/>
      <c r="N18" s="133"/>
    </row>
    <row r="19" spans="1:14" ht="15" x14ac:dyDescent="0.25">
      <c r="A19" s="83" t="s">
        <v>29</v>
      </c>
      <c r="B19" s="85"/>
      <c r="C19" s="85"/>
      <c r="D19" s="84">
        <v>2</v>
      </c>
      <c r="E19" s="120">
        <v>2</v>
      </c>
      <c r="F19" s="141">
        <v>1231</v>
      </c>
      <c r="G19" s="48"/>
      <c r="H19" s="133"/>
      <c r="I19" s="68"/>
      <c r="J19" s="133"/>
      <c r="K19" s="133"/>
      <c r="L19" s="133"/>
      <c r="M19" s="133"/>
      <c r="N19" s="133"/>
    </row>
    <row r="20" spans="1:14" ht="15" x14ac:dyDescent="0.25">
      <c r="A20" s="83" t="s">
        <v>29</v>
      </c>
      <c r="B20" s="85"/>
      <c r="C20" s="85"/>
      <c r="D20" s="84"/>
      <c r="E20" s="120"/>
      <c r="F20" s="141"/>
      <c r="G20" s="48"/>
      <c r="H20" s="133"/>
      <c r="I20" s="68"/>
      <c r="J20" s="133"/>
      <c r="K20" s="133"/>
      <c r="L20" s="133"/>
      <c r="M20" s="133"/>
      <c r="N20" s="133"/>
    </row>
    <row r="21" spans="1:14" ht="15" x14ac:dyDescent="0.25">
      <c r="A21" s="83" t="s">
        <v>29</v>
      </c>
      <c r="B21" s="85"/>
      <c r="C21" s="85"/>
      <c r="D21" s="84"/>
      <c r="E21" s="120"/>
      <c r="F21" s="141"/>
      <c r="G21" s="48"/>
      <c r="H21" s="133"/>
      <c r="I21" s="68"/>
      <c r="J21" s="133"/>
      <c r="K21" s="133"/>
      <c r="L21" s="133"/>
      <c r="M21" s="133"/>
      <c r="N21" s="133"/>
    </row>
    <row r="22" spans="1:14" ht="15" x14ac:dyDescent="0.25">
      <c r="A22" s="83" t="s">
        <v>29</v>
      </c>
      <c r="B22" s="85"/>
      <c r="C22" s="85"/>
      <c r="D22" s="84"/>
      <c r="E22" s="120"/>
      <c r="F22" s="141"/>
      <c r="G22" s="48"/>
      <c r="H22" s="133"/>
      <c r="I22" s="68"/>
      <c r="J22" s="133"/>
      <c r="K22" s="133"/>
      <c r="L22" s="133"/>
      <c r="M22" s="133"/>
      <c r="N22" s="133"/>
    </row>
    <row r="23" spans="1:14" ht="15" x14ac:dyDescent="0.25">
      <c r="A23" s="83" t="s">
        <v>29</v>
      </c>
      <c r="B23" s="85"/>
      <c r="C23" s="85"/>
      <c r="D23" s="84"/>
      <c r="E23" s="120"/>
      <c r="F23" s="141"/>
      <c r="G23" s="48"/>
      <c r="H23" s="133"/>
      <c r="I23" s="68"/>
      <c r="J23" s="133"/>
      <c r="K23" s="133"/>
      <c r="L23" s="133"/>
      <c r="M23" s="133"/>
      <c r="N23" s="133"/>
    </row>
    <row r="24" spans="1:14" ht="15" x14ac:dyDescent="0.25">
      <c r="A24" s="83" t="s">
        <v>29</v>
      </c>
      <c r="B24" s="85"/>
      <c r="C24" s="85"/>
      <c r="D24" s="84"/>
      <c r="E24" s="120"/>
      <c r="F24" s="141"/>
      <c r="G24" s="48"/>
      <c r="H24" s="133"/>
      <c r="I24" s="68"/>
      <c r="J24" s="133"/>
      <c r="K24" s="133"/>
      <c r="L24" s="133"/>
      <c r="M24" s="133"/>
      <c r="N24" s="133"/>
    </row>
    <row r="25" spans="1:14" ht="15" x14ac:dyDescent="0.25">
      <c r="A25" s="83" t="s">
        <v>29</v>
      </c>
      <c r="B25" s="85"/>
      <c r="C25" s="85"/>
      <c r="D25" s="84"/>
      <c r="E25" s="120"/>
      <c r="F25" s="141"/>
      <c r="G25" s="48"/>
      <c r="H25" s="133"/>
      <c r="I25" s="68"/>
      <c r="J25" s="133"/>
      <c r="K25" s="133"/>
      <c r="L25" s="133"/>
      <c r="M25" s="133"/>
      <c r="N25" s="133"/>
    </row>
    <row r="26" spans="1:14" ht="15" x14ac:dyDescent="0.25">
      <c r="A26" s="83" t="s">
        <v>29</v>
      </c>
      <c r="B26" s="85"/>
      <c r="C26" s="85"/>
      <c r="D26" s="84"/>
      <c r="E26" s="120"/>
      <c r="F26" s="141"/>
      <c r="G26" s="48"/>
      <c r="H26" s="133"/>
      <c r="I26" s="68"/>
      <c r="J26" s="133"/>
      <c r="K26" s="133"/>
      <c r="L26" s="133"/>
      <c r="M26" s="133"/>
      <c r="N26" s="133"/>
    </row>
    <row r="27" spans="1:14" ht="15" x14ac:dyDescent="0.25">
      <c r="A27" s="83" t="s">
        <v>29</v>
      </c>
      <c r="B27" s="85"/>
      <c r="C27" s="85"/>
      <c r="D27" s="84"/>
      <c r="E27" s="120"/>
      <c r="F27" s="141"/>
      <c r="G27" s="48"/>
      <c r="H27" s="133"/>
      <c r="I27" s="68"/>
      <c r="J27" s="133"/>
      <c r="K27" s="133"/>
      <c r="L27" s="133"/>
      <c r="M27" s="133"/>
      <c r="N27" s="133"/>
    </row>
    <row r="28" spans="1:14" ht="15" x14ac:dyDescent="0.25">
      <c r="A28" s="83" t="s">
        <v>29</v>
      </c>
      <c r="B28" s="85"/>
      <c r="C28" s="85"/>
      <c r="D28" s="84"/>
      <c r="E28" s="120"/>
      <c r="F28" s="141"/>
      <c r="G28" s="48"/>
      <c r="H28" s="133"/>
      <c r="I28" s="68"/>
      <c r="J28" s="133"/>
      <c r="K28" s="133"/>
      <c r="L28" s="133"/>
      <c r="M28" s="133"/>
      <c r="N28" s="133"/>
    </row>
    <row r="29" spans="1:14" ht="15" x14ac:dyDescent="0.25">
      <c r="A29" s="83" t="s">
        <v>29</v>
      </c>
      <c r="B29" s="85"/>
      <c r="C29" s="85"/>
      <c r="D29" s="84"/>
      <c r="E29" s="120"/>
      <c r="F29" s="141"/>
      <c r="G29" s="48"/>
      <c r="H29" s="133"/>
      <c r="I29" s="68"/>
      <c r="J29" s="133"/>
      <c r="K29" s="133"/>
      <c r="L29" s="133"/>
      <c r="M29" s="133"/>
      <c r="N29" s="133"/>
    </row>
    <row r="30" spans="1:14" ht="15" x14ac:dyDescent="0.25">
      <c r="A30" s="83" t="s">
        <v>29</v>
      </c>
      <c r="B30" s="85"/>
      <c r="C30" s="85"/>
      <c r="D30" s="84"/>
      <c r="E30" s="120"/>
      <c r="F30" s="141"/>
      <c r="G30" s="48"/>
      <c r="H30" s="133"/>
      <c r="I30" s="68"/>
      <c r="J30" s="133"/>
      <c r="K30" s="133"/>
      <c r="L30" s="133"/>
      <c r="M30" s="133"/>
      <c r="N30" s="133"/>
    </row>
    <row r="31" spans="1:14" ht="15" x14ac:dyDescent="0.25">
      <c r="A31" s="83" t="s">
        <v>29</v>
      </c>
      <c r="B31" s="85"/>
      <c r="C31" s="85"/>
      <c r="D31" s="84"/>
      <c r="E31" s="120"/>
      <c r="F31" s="141"/>
      <c r="G31" s="48"/>
      <c r="H31" s="133"/>
      <c r="I31" s="68"/>
      <c r="J31" s="133"/>
      <c r="K31" s="133"/>
      <c r="L31" s="133"/>
      <c r="M31" s="133"/>
      <c r="N31" s="133"/>
    </row>
    <row r="32" spans="1:14" ht="15" x14ac:dyDescent="0.25">
      <c r="A32" s="83" t="s">
        <v>29</v>
      </c>
      <c r="B32" s="85"/>
      <c r="C32" s="85"/>
      <c r="D32" s="84"/>
      <c r="E32" s="120"/>
      <c r="F32" s="141"/>
      <c r="G32" s="48"/>
      <c r="H32" s="133"/>
      <c r="I32" s="68"/>
      <c r="J32" s="133"/>
      <c r="K32" s="133"/>
      <c r="L32" s="133"/>
      <c r="M32" s="133"/>
      <c r="N32" s="133"/>
    </row>
    <row r="33" spans="1:14" ht="15" x14ac:dyDescent="0.25">
      <c r="A33" s="83" t="s">
        <v>29</v>
      </c>
      <c r="B33" s="85"/>
      <c r="C33" s="85"/>
      <c r="D33" s="84"/>
      <c r="E33" s="120"/>
      <c r="F33" s="141"/>
      <c r="G33" s="48"/>
      <c r="H33" s="133"/>
      <c r="I33" s="68"/>
      <c r="J33" s="133"/>
      <c r="K33" s="133"/>
      <c r="L33" s="133"/>
      <c r="M33" s="133"/>
      <c r="N33" s="133"/>
    </row>
    <row r="34" spans="1:14" ht="15" x14ac:dyDescent="0.25">
      <c r="A34" s="83" t="s">
        <v>29</v>
      </c>
      <c r="B34" s="85"/>
      <c r="C34" s="85"/>
      <c r="D34" s="84"/>
      <c r="E34" s="120"/>
      <c r="F34" s="141"/>
      <c r="G34" s="48"/>
      <c r="H34" s="133"/>
      <c r="I34" s="68"/>
      <c r="J34" s="133"/>
      <c r="K34" s="133"/>
      <c r="L34" s="133"/>
      <c r="M34" s="133"/>
      <c r="N34" s="133"/>
    </row>
    <row r="35" spans="1:14" ht="15" x14ac:dyDescent="0.25">
      <c r="A35" s="83" t="s">
        <v>29</v>
      </c>
      <c r="B35" s="85"/>
      <c r="C35" s="85"/>
      <c r="D35" s="84"/>
      <c r="E35" s="120"/>
      <c r="F35" s="141"/>
      <c r="G35" s="48"/>
      <c r="H35" s="133"/>
      <c r="I35" s="68"/>
      <c r="J35" s="133"/>
      <c r="K35" s="133"/>
      <c r="L35" s="133"/>
      <c r="M35" s="133"/>
      <c r="N35" s="133"/>
    </row>
    <row r="36" spans="1:14" ht="15" x14ac:dyDescent="0.25">
      <c r="A36" s="83" t="s">
        <v>29</v>
      </c>
      <c r="B36" s="85"/>
      <c r="C36" s="85"/>
      <c r="D36" s="84"/>
      <c r="E36" s="120"/>
      <c r="F36" s="141"/>
      <c r="G36" s="48"/>
      <c r="H36" s="133"/>
      <c r="I36" s="68"/>
      <c r="J36" s="133"/>
      <c r="K36" s="133"/>
      <c r="L36" s="133"/>
      <c r="M36" s="133"/>
      <c r="N36" s="133"/>
    </row>
    <row r="37" spans="1:14" ht="15" x14ac:dyDescent="0.25">
      <c r="A37" s="83" t="s">
        <v>29</v>
      </c>
      <c r="B37" s="85"/>
      <c r="C37" s="85"/>
      <c r="D37" s="84"/>
      <c r="E37" s="120"/>
      <c r="F37" s="141"/>
      <c r="G37" s="48"/>
      <c r="H37" s="133"/>
      <c r="I37" s="68"/>
      <c r="J37" s="133"/>
      <c r="K37" s="133"/>
      <c r="L37" s="133"/>
      <c r="M37" s="133"/>
      <c r="N37" s="133"/>
    </row>
    <row r="38" spans="1:14" ht="15" x14ac:dyDescent="0.25">
      <c r="A38" s="83" t="s">
        <v>29</v>
      </c>
      <c r="B38" s="85"/>
      <c r="C38" s="85"/>
      <c r="D38" s="84"/>
      <c r="E38" s="120"/>
      <c r="F38" s="141"/>
      <c r="G38" s="48"/>
      <c r="H38" s="133"/>
      <c r="I38" s="68"/>
      <c r="J38" s="133"/>
      <c r="K38" s="133"/>
      <c r="L38" s="133"/>
      <c r="M38" s="133"/>
      <c r="N38" s="133"/>
    </row>
    <row r="39" spans="1:14" ht="15" x14ac:dyDescent="0.25">
      <c r="A39" s="83" t="s">
        <v>29</v>
      </c>
      <c r="B39" s="85"/>
      <c r="C39" s="85"/>
      <c r="D39" s="84"/>
      <c r="E39" s="120"/>
      <c r="F39" s="141"/>
      <c r="G39" s="48"/>
      <c r="H39" s="133"/>
      <c r="I39" s="68"/>
      <c r="J39" s="133"/>
      <c r="K39" s="133"/>
      <c r="L39" s="133"/>
      <c r="M39" s="133"/>
      <c r="N39" s="133"/>
    </row>
    <row r="40" spans="1:14" ht="15" x14ac:dyDescent="0.25">
      <c r="A40" s="83" t="s">
        <v>29</v>
      </c>
      <c r="B40" s="85"/>
      <c r="C40" s="85"/>
      <c r="D40" s="84"/>
      <c r="E40" s="120"/>
      <c r="F40" s="141"/>
      <c r="G40" s="48"/>
      <c r="H40" s="133"/>
      <c r="I40" s="68"/>
      <c r="J40" s="133"/>
      <c r="K40" s="133"/>
      <c r="L40" s="133"/>
      <c r="M40" s="133"/>
      <c r="N40" s="133"/>
    </row>
    <row r="41" spans="1:14" ht="15.75" thickBot="1" x14ac:dyDescent="0.3">
      <c r="A41" s="83" t="s">
        <v>29</v>
      </c>
      <c r="B41" s="86"/>
      <c r="C41" s="86"/>
      <c r="D41" s="84"/>
      <c r="E41" s="120"/>
      <c r="F41" s="141"/>
      <c r="G41" s="48"/>
      <c r="H41" s="133"/>
      <c r="I41" s="68"/>
      <c r="J41" s="133"/>
      <c r="K41" s="133"/>
      <c r="L41" s="133"/>
      <c r="M41" s="133"/>
      <c r="N41" s="133"/>
    </row>
    <row r="42" spans="1:14" ht="15.75" thickBot="1" x14ac:dyDescent="0.3">
      <c r="A42" s="71" t="s">
        <v>30</v>
      </c>
      <c r="B42" s="72"/>
      <c r="C42" s="73"/>
      <c r="D42" s="74"/>
      <c r="E42" s="75">
        <f>SUM(E19:E41)</f>
        <v>2</v>
      </c>
      <c r="F42" s="75"/>
      <c r="G42" s="48"/>
      <c r="H42" s="133"/>
      <c r="I42" s="68"/>
      <c r="J42" s="133"/>
      <c r="K42" s="133"/>
      <c r="L42" s="133"/>
      <c r="M42" s="133"/>
      <c r="N42" s="133"/>
    </row>
    <row r="43" spans="1:14" ht="15.75" thickBot="1" x14ac:dyDescent="0.3">
      <c r="A43" s="70"/>
      <c r="B43" s="52"/>
      <c r="C43" s="52"/>
      <c r="D43" s="53"/>
      <c r="E43" s="53"/>
      <c r="F43" s="53"/>
      <c r="G43" s="48"/>
      <c r="H43" s="48"/>
      <c r="I43" s="68"/>
      <c r="J43" s="133"/>
      <c r="K43" s="133"/>
      <c r="L43" s="133"/>
      <c r="M43" s="133"/>
      <c r="N43" s="133"/>
    </row>
    <row r="44" spans="1:14" ht="21.75" thickBot="1" x14ac:dyDescent="0.4">
      <c r="A44" s="197" t="s">
        <v>31</v>
      </c>
      <c r="B44" s="198"/>
      <c r="C44" s="198"/>
      <c r="D44" s="198"/>
      <c r="E44" s="198"/>
      <c r="F44" s="198"/>
      <c r="G44" s="48"/>
      <c r="H44" s="48"/>
      <c r="I44" s="68"/>
      <c r="J44" s="133"/>
      <c r="K44" s="133"/>
      <c r="L44" s="133"/>
      <c r="M44" s="133"/>
      <c r="N44" s="133"/>
    </row>
    <row r="45" spans="1:14" ht="15.75" thickBot="1" x14ac:dyDescent="0.3">
      <c r="A45" s="70"/>
      <c r="B45" s="52"/>
      <c r="C45" s="52"/>
      <c r="D45" s="53"/>
      <c r="E45" s="53"/>
      <c r="F45" s="53"/>
      <c r="G45" s="48"/>
      <c r="H45" s="48"/>
      <c r="I45" s="68"/>
      <c r="J45" s="133"/>
      <c r="K45" s="133"/>
      <c r="L45" s="133"/>
      <c r="M45" s="133"/>
      <c r="N45" s="133"/>
    </row>
    <row r="46" spans="1:14" ht="23.25" x14ac:dyDescent="0.25">
      <c r="A46" s="76" t="s">
        <v>32</v>
      </c>
      <c r="B46" s="204" t="str">
        <f>"Summary Information for Payroll Use: "&amp;$B$12&amp;" ("&amp;$B$13&amp;") Cost Centre: "&amp;$B$66</f>
        <v xml:space="preserve">Summary Information for Payroll Use:  () Cost Centre: </v>
      </c>
      <c r="C46" s="204"/>
      <c r="D46" s="204"/>
      <c r="E46" s="205"/>
      <c r="F46" s="123"/>
      <c r="G46" s="48"/>
      <c r="H46" s="48"/>
      <c r="I46" s="68"/>
      <c r="J46" s="133"/>
      <c r="K46" s="133"/>
      <c r="L46" s="133"/>
      <c r="M46" s="133"/>
      <c r="N46" s="133"/>
    </row>
    <row r="47" spans="1:14" ht="15" x14ac:dyDescent="0.25">
      <c r="A47" s="77" t="s">
        <v>33</v>
      </c>
      <c r="B47" s="78"/>
      <c r="C47" s="79" t="s">
        <v>34</v>
      </c>
      <c r="D47" s="202" t="s">
        <v>30</v>
      </c>
      <c r="E47" s="203"/>
      <c r="F47" s="124" t="s">
        <v>35</v>
      </c>
      <c r="G47" s="48"/>
      <c r="H47" s="48"/>
      <c r="I47" s="68"/>
      <c r="J47" s="133"/>
      <c r="K47" s="133"/>
      <c r="L47" s="133"/>
      <c r="M47" s="133"/>
      <c r="N47" s="133"/>
    </row>
    <row r="48" spans="1:14" ht="15" x14ac:dyDescent="0.25">
      <c r="A48" s="65" t="str">
        <f>A101</f>
        <v>(3250) Marking of 1 Hour Scripts</v>
      </c>
      <c r="B48" s="66"/>
      <c r="C48" s="41">
        <f t="shared" ref="C48:C58" si="0">B101</f>
        <v>1.6</v>
      </c>
      <c r="D48" s="42">
        <f t="shared" ref="D48:D58" ca="1" si="1">SUMIF($A$19:$E$41,$A48,$E$19:$E$41)</f>
        <v>0</v>
      </c>
      <c r="E48" s="139" t="s">
        <v>36</v>
      </c>
      <c r="F48" s="125">
        <f ca="1">+C48*D48</f>
        <v>0</v>
      </c>
      <c r="G48" s="48"/>
      <c r="H48" s="48"/>
      <c r="I48" s="68"/>
      <c r="J48" s="133"/>
      <c r="K48" s="133"/>
      <c r="L48" s="133"/>
      <c r="M48" s="133"/>
      <c r="N48" s="133"/>
    </row>
    <row r="49" spans="1:30" ht="15" x14ac:dyDescent="0.25">
      <c r="A49" s="65" t="str">
        <f t="shared" ref="A49:A54" si="2">A102</f>
        <v>(3259) Marking of 2 Hour Scripts</v>
      </c>
      <c r="B49" s="66"/>
      <c r="C49" s="41">
        <f t="shared" si="0"/>
        <v>3.2</v>
      </c>
      <c r="D49" s="42">
        <f t="shared" ca="1" si="1"/>
        <v>0</v>
      </c>
      <c r="E49" s="139" t="s">
        <v>36</v>
      </c>
      <c r="F49" s="125">
        <f ca="1">+C49*D49</f>
        <v>0</v>
      </c>
      <c r="G49" s="48"/>
      <c r="H49" s="48"/>
      <c r="I49" s="68"/>
      <c r="J49" s="133"/>
      <c r="K49" s="133"/>
      <c r="L49" s="133"/>
      <c r="M49" s="133"/>
      <c r="N49" s="133"/>
    </row>
    <row r="50" spans="1:30" ht="15" x14ac:dyDescent="0.25">
      <c r="A50" s="65" t="str">
        <f t="shared" si="2"/>
        <v>(3251) Marking of 3 Hour Scripts</v>
      </c>
      <c r="B50" s="66"/>
      <c r="C50" s="41">
        <f t="shared" si="0"/>
        <v>4.8</v>
      </c>
      <c r="D50" s="42">
        <f t="shared" ca="1" si="1"/>
        <v>0</v>
      </c>
      <c r="E50" s="139" t="s">
        <v>36</v>
      </c>
      <c r="F50" s="125">
        <f t="shared" ref="F50:F58" ca="1" si="3">+C50*D50</f>
        <v>0</v>
      </c>
      <c r="G50" s="48"/>
      <c r="H50" s="48"/>
      <c r="I50" s="68"/>
      <c r="J50" s="133"/>
      <c r="K50" s="133"/>
      <c r="L50" s="133"/>
      <c r="M50" s="133"/>
      <c r="N50" s="133"/>
    </row>
    <row r="51" spans="1:30" ht="15" x14ac:dyDescent="0.25">
      <c r="A51" s="65" t="str">
        <f t="shared" si="2"/>
        <v>(3252) Correction of Oral Exams (rate per hour)</v>
      </c>
      <c r="B51" s="66"/>
      <c r="C51" s="41">
        <f t="shared" si="0"/>
        <v>15.4</v>
      </c>
      <c r="D51" s="42">
        <f t="shared" ca="1" si="1"/>
        <v>0</v>
      </c>
      <c r="E51" s="139" t="s">
        <v>37</v>
      </c>
      <c r="F51" s="125">
        <f t="shared" ca="1" si="3"/>
        <v>0</v>
      </c>
      <c r="G51" s="48"/>
      <c r="H51" s="48"/>
      <c r="I51" s="68"/>
      <c r="J51" s="133"/>
      <c r="K51" s="133"/>
      <c r="L51" s="133"/>
      <c r="M51" s="133"/>
      <c r="N51" s="133"/>
    </row>
    <row r="52" spans="1:30" ht="15" x14ac:dyDescent="0.25">
      <c r="A52" s="65" t="str">
        <f t="shared" si="2"/>
        <v>(3253) Correction of Practicals (rate per practical)</v>
      </c>
      <c r="B52" s="66"/>
      <c r="C52" s="41">
        <f t="shared" si="0"/>
        <v>1.58</v>
      </c>
      <c r="D52" s="42">
        <f t="shared" ca="1" si="1"/>
        <v>0</v>
      </c>
      <c r="E52" s="139" t="s">
        <v>38</v>
      </c>
      <c r="F52" s="125">
        <f t="shared" ca="1" si="3"/>
        <v>0</v>
      </c>
      <c r="G52" s="48"/>
      <c r="H52" s="48"/>
      <c r="I52" s="68"/>
      <c r="J52" s="133"/>
      <c r="K52" s="133"/>
      <c r="L52" s="133"/>
      <c r="M52" s="133"/>
      <c r="N52" s="133"/>
    </row>
    <row r="53" spans="1:30" ht="15" x14ac:dyDescent="0.25">
      <c r="A53" s="65" t="str">
        <f>A106</f>
        <v>(3260) Correction of Essays 0 - 9 pages (rate per essay)</v>
      </c>
      <c r="B53" s="66"/>
      <c r="C53" s="41">
        <f t="shared" si="0"/>
        <v>2.4</v>
      </c>
      <c r="D53" s="42">
        <f t="shared" ca="1" si="1"/>
        <v>0</v>
      </c>
      <c r="E53" s="139" t="s">
        <v>39</v>
      </c>
      <c r="F53" s="125">
        <f t="shared" ca="1" si="3"/>
        <v>0</v>
      </c>
      <c r="G53" s="48"/>
      <c r="H53" s="48"/>
      <c r="I53" s="68"/>
      <c r="J53" s="133"/>
      <c r="K53" s="133"/>
      <c r="L53" s="133"/>
      <c r="M53" s="133"/>
      <c r="N53" s="133"/>
    </row>
    <row r="54" spans="1:30" ht="15" x14ac:dyDescent="0.25">
      <c r="A54" s="65" t="str">
        <f t="shared" si="2"/>
        <v>(3261) Correction of Essays 10 - 19 pages (rate per essay)</v>
      </c>
      <c r="B54" s="66"/>
      <c r="C54" s="41">
        <f t="shared" si="0"/>
        <v>4.8</v>
      </c>
      <c r="D54" s="42">
        <f t="shared" ca="1" si="1"/>
        <v>0</v>
      </c>
      <c r="E54" s="139" t="s">
        <v>39</v>
      </c>
      <c r="F54" s="125">
        <f t="shared" ca="1" si="3"/>
        <v>0</v>
      </c>
      <c r="G54" s="48"/>
      <c r="H54" s="48"/>
      <c r="I54" s="68"/>
      <c r="J54" s="133"/>
      <c r="K54" s="133"/>
      <c r="L54" s="133"/>
      <c r="M54" s="133"/>
      <c r="N54" s="133"/>
    </row>
    <row r="55" spans="1:30" ht="15" x14ac:dyDescent="0.25">
      <c r="A55" s="65" t="str">
        <f t="shared" ref="A55:A56" si="4">A108</f>
        <v>(3254) Correction of Essays 20-29 pages (rate per essay)</v>
      </c>
      <c r="B55" s="66"/>
      <c r="C55" s="41">
        <f t="shared" si="0"/>
        <v>7.19</v>
      </c>
      <c r="D55" s="42">
        <f t="shared" ca="1" si="1"/>
        <v>0</v>
      </c>
      <c r="E55" s="139" t="s">
        <v>40</v>
      </c>
      <c r="F55" s="125">
        <f t="shared" ca="1" si="3"/>
        <v>0</v>
      </c>
      <c r="G55" s="48"/>
      <c r="H55" s="48"/>
      <c r="I55" s="68"/>
      <c r="J55" s="133"/>
      <c r="K55" s="133"/>
      <c r="L55" s="133"/>
      <c r="M55" s="133"/>
      <c r="N55" s="133"/>
    </row>
    <row r="56" spans="1:30" ht="15" x14ac:dyDescent="0.25">
      <c r="A56" s="65" t="str">
        <f t="shared" si="4"/>
        <v>(3255) Correction of Essays 30+ pages (rate per essay)</v>
      </c>
      <c r="B56" s="66"/>
      <c r="C56" s="41">
        <f t="shared" si="0"/>
        <v>9.6</v>
      </c>
      <c r="D56" s="42">
        <f t="shared" ca="1" si="1"/>
        <v>0</v>
      </c>
      <c r="E56" s="139" t="s">
        <v>40</v>
      </c>
      <c r="F56" s="125">
        <f t="shared" ca="1" si="3"/>
        <v>0</v>
      </c>
      <c r="G56" s="48"/>
      <c r="H56" s="48"/>
      <c r="I56" s="68"/>
      <c r="J56" s="133"/>
      <c r="K56" s="133"/>
      <c r="L56" s="133"/>
      <c r="M56" s="133"/>
      <c r="N56" s="133"/>
    </row>
    <row r="57" spans="1:30" ht="15" x14ac:dyDescent="0.25">
      <c r="A57" s="65" t="str">
        <f>A110</f>
        <v>(3256) Postgrad Dissertation / Minor Thesis (rate per Dissertation/Thesis)</v>
      </c>
      <c r="B57" s="66"/>
      <c r="C57" s="41">
        <f t="shared" si="0"/>
        <v>12</v>
      </c>
      <c r="D57" s="42">
        <f t="shared" ca="1" si="1"/>
        <v>0</v>
      </c>
      <c r="E57" s="140" t="s">
        <v>41</v>
      </c>
      <c r="F57" s="125">
        <f t="shared" ca="1" si="3"/>
        <v>0</v>
      </c>
      <c r="G57" s="48"/>
      <c r="H57" s="48"/>
      <c r="I57" s="68"/>
      <c r="J57" s="133"/>
      <c r="K57" s="133"/>
      <c r="L57" s="133"/>
      <c r="M57" s="133"/>
      <c r="N57" s="133"/>
    </row>
    <row r="58" spans="1:30" ht="15.75" thickBot="1" x14ac:dyDescent="0.3">
      <c r="A58" s="65" t="str">
        <f>A111</f>
        <v>(3258) Major Thesis Corrections (rate per Thesis)</v>
      </c>
      <c r="B58" s="66"/>
      <c r="C58" s="41">
        <f t="shared" si="0"/>
        <v>24</v>
      </c>
      <c r="D58" s="42">
        <f t="shared" ca="1" si="1"/>
        <v>0</v>
      </c>
      <c r="E58" s="140" t="s">
        <v>41</v>
      </c>
      <c r="F58" s="125">
        <f t="shared" ca="1" si="3"/>
        <v>0</v>
      </c>
      <c r="G58" s="48"/>
      <c r="H58" s="48"/>
      <c r="I58" s="68"/>
      <c r="J58" s="133"/>
      <c r="K58" s="133"/>
      <c r="L58" s="133"/>
      <c r="M58" s="133"/>
      <c r="N58" s="133"/>
    </row>
    <row r="59" spans="1:30" ht="15" x14ac:dyDescent="0.25">
      <c r="A59" s="88" t="s">
        <v>42</v>
      </c>
      <c r="B59" s="89"/>
      <c r="C59" s="90"/>
      <c r="D59" s="94">
        <f ca="1">SUM(D48:D58)</f>
        <v>0</v>
      </c>
      <c r="E59" s="121"/>
      <c r="F59" s="126">
        <f ca="1">SUM(F48:F58)</f>
        <v>0</v>
      </c>
      <c r="G59" s="48"/>
      <c r="H59" s="48"/>
      <c r="I59" s="68"/>
      <c r="J59" s="133"/>
      <c r="K59" s="133"/>
      <c r="L59" s="133"/>
      <c r="M59" s="133"/>
      <c r="N59" s="133"/>
    </row>
    <row r="60" spans="1:30" ht="15" x14ac:dyDescent="0.25">
      <c r="A60" s="95" t="s">
        <v>43</v>
      </c>
      <c r="B60" s="104">
        <v>0.08</v>
      </c>
      <c r="C60" s="92"/>
      <c r="D60" s="93"/>
      <c r="E60" s="93"/>
      <c r="F60" s="127">
        <f ca="1">IF(OR(B15="Full Time at NUIG (Not entitled to holiday pay)",B15="Click in this box and Select from drop down list"),0,F59*B60)</f>
        <v>0</v>
      </c>
      <c r="G60" s="48"/>
      <c r="H60" s="48"/>
      <c r="I60" s="68"/>
      <c r="J60" s="133"/>
      <c r="K60" s="133"/>
      <c r="L60" s="133"/>
      <c r="M60" s="133"/>
      <c r="N60" s="133"/>
    </row>
    <row r="61" spans="1:30" ht="15.75" thickBot="1" x14ac:dyDescent="0.3">
      <c r="A61" s="61" t="s">
        <v>30</v>
      </c>
      <c r="B61" s="62"/>
      <c r="C61" s="62"/>
      <c r="D61" s="91"/>
      <c r="E61" s="91"/>
      <c r="F61" s="128">
        <f ca="1">F59+F60</f>
        <v>0</v>
      </c>
      <c r="G61" s="48"/>
      <c r="H61" s="48"/>
      <c r="I61" s="68"/>
      <c r="J61" s="133"/>
      <c r="K61" s="133"/>
      <c r="L61" s="133"/>
      <c r="M61" s="133"/>
      <c r="N61" s="133"/>
    </row>
    <row r="62" spans="1:30" ht="15.75" thickBot="1" x14ac:dyDescent="0.3">
      <c r="A62" s="70"/>
      <c r="B62" s="52"/>
      <c r="C62" s="52"/>
      <c r="D62" s="53"/>
      <c r="E62" s="53"/>
      <c r="F62" s="53"/>
      <c r="G62" s="48"/>
      <c r="H62" s="48"/>
      <c r="I62" s="68"/>
      <c r="J62" s="133"/>
      <c r="K62" s="133"/>
      <c r="L62" s="133"/>
      <c r="M62" s="133"/>
      <c r="N62" s="133"/>
    </row>
    <row r="63" spans="1:30" s="56" customFormat="1" ht="24" customHeight="1" thickBot="1" x14ac:dyDescent="0.35">
      <c r="A63" s="99" t="s">
        <v>44</v>
      </c>
      <c r="B63" s="98" t="s">
        <v>45</v>
      </c>
      <c r="C63" s="206" t="s">
        <v>6</v>
      </c>
      <c r="D63" s="206"/>
      <c r="E63" s="206"/>
      <c r="F63" s="207"/>
      <c r="G63" s="48"/>
      <c r="H63" s="48"/>
      <c r="I63" s="68"/>
      <c r="J63" s="133"/>
      <c r="K63" s="133"/>
      <c r="L63" s="133"/>
      <c r="M63" s="133"/>
      <c r="N63" s="133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1:30" s="56" customFormat="1" ht="23.25" x14ac:dyDescent="0.35">
      <c r="A64" s="199" t="s">
        <v>46</v>
      </c>
      <c r="B64" s="200"/>
      <c r="C64" s="200"/>
      <c r="D64" s="200"/>
      <c r="E64" s="200"/>
      <c r="F64" s="201"/>
      <c r="G64" s="48"/>
      <c r="H64" s="48"/>
      <c r="I64" s="68"/>
      <c r="J64" s="133"/>
      <c r="K64" s="133"/>
      <c r="L64" s="133"/>
      <c r="M64" s="133"/>
      <c r="N64" s="133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s="56" customFormat="1" ht="15" customHeight="1" x14ac:dyDescent="0.25">
      <c r="A65" s="63" t="s">
        <v>47</v>
      </c>
      <c r="B65" s="103"/>
      <c r="C65" s="208" t="s">
        <v>48</v>
      </c>
      <c r="D65" s="208"/>
      <c r="E65" s="208"/>
      <c r="F65" s="209"/>
      <c r="G65" s="48"/>
      <c r="H65" s="48"/>
      <c r="I65" s="68"/>
      <c r="J65" s="133"/>
      <c r="K65" s="133"/>
      <c r="L65" s="133"/>
      <c r="M65" s="133"/>
      <c r="N65" s="133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s="56" customFormat="1" ht="15" x14ac:dyDescent="0.25">
      <c r="A66" s="63" t="s">
        <v>49</v>
      </c>
      <c r="B66" s="103"/>
      <c r="C66" s="208" t="s">
        <v>50</v>
      </c>
      <c r="D66" s="208"/>
      <c r="E66" s="208"/>
      <c r="F66" s="209"/>
      <c r="G66" s="48"/>
      <c r="H66" s="48"/>
      <c r="I66" s="68"/>
      <c r="J66" s="133"/>
      <c r="K66" s="133"/>
      <c r="L66" s="133"/>
      <c r="M66" s="133"/>
      <c r="N66" s="133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s="56" customFormat="1" ht="15.75" thickBot="1" x14ac:dyDescent="0.3">
      <c r="A67" s="64" t="s">
        <v>51</v>
      </c>
      <c r="B67" s="122"/>
      <c r="C67" s="191" t="s">
        <v>52</v>
      </c>
      <c r="D67" s="192"/>
      <c r="E67" s="192"/>
      <c r="F67" s="193"/>
      <c r="G67" s="48"/>
      <c r="H67" s="48"/>
      <c r="I67" s="68"/>
      <c r="J67" s="133"/>
      <c r="K67" s="133"/>
      <c r="L67" s="133"/>
      <c r="M67" s="133"/>
      <c r="N67" s="133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x14ac:dyDescent="0.25">
      <c r="A68" s="40"/>
      <c r="B68" s="40"/>
      <c r="C68" s="40"/>
      <c r="D68" s="40"/>
      <c r="E68" s="40"/>
      <c r="F68" s="40"/>
      <c r="G68" s="48"/>
      <c r="H68" s="40"/>
      <c r="I68" s="68"/>
      <c r="J68" s="133"/>
      <c r="K68" s="133"/>
      <c r="L68" s="133"/>
      <c r="M68" s="133"/>
      <c r="N68" s="133"/>
    </row>
    <row r="69" spans="1:30" ht="15" x14ac:dyDescent="0.25">
      <c r="A69" s="40"/>
      <c r="B69" s="40"/>
      <c r="C69" s="40"/>
      <c r="D69" s="40"/>
      <c r="E69" s="40"/>
      <c r="F69" s="40"/>
      <c r="G69" s="68"/>
      <c r="H69" s="68"/>
      <c r="I69" s="68"/>
      <c r="J69" s="133"/>
      <c r="K69" s="133"/>
      <c r="L69" s="133"/>
      <c r="M69" s="133"/>
      <c r="N69" s="133"/>
    </row>
    <row r="70" spans="1:30" ht="15" x14ac:dyDescent="0.25">
      <c r="A70" s="40"/>
      <c r="B70" s="40"/>
      <c r="C70" s="40"/>
      <c r="D70" s="40"/>
      <c r="E70" s="40"/>
      <c r="F70" s="40"/>
      <c r="G70" s="68"/>
      <c r="H70" s="68"/>
      <c r="I70" s="68"/>
      <c r="J70" s="133"/>
      <c r="K70" s="133"/>
      <c r="L70" s="133"/>
      <c r="M70" s="133"/>
      <c r="N70" s="133"/>
    </row>
    <row r="71" spans="1:30" ht="15" x14ac:dyDescent="0.25">
      <c r="A71" s="97"/>
      <c r="B71" s="40"/>
      <c r="C71" s="40"/>
      <c r="D71" s="40"/>
      <c r="E71" s="40"/>
      <c r="F71" s="40"/>
      <c r="G71" s="68"/>
      <c r="H71" s="68"/>
      <c r="I71" s="68"/>
      <c r="J71" s="133"/>
      <c r="K71" s="133"/>
      <c r="L71" s="133"/>
      <c r="M71" s="133"/>
      <c r="N71" s="133"/>
    </row>
    <row r="72" spans="1:30" ht="15" x14ac:dyDescent="0.25">
      <c r="A72" s="40"/>
      <c r="B72" s="40"/>
      <c r="C72" s="40"/>
      <c r="D72" s="40"/>
      <c r="E72" s="40"/>
      <c r="F72" s="40"/>
      <c r="G72" s="40"/>
      <c r="H72" s="40"/>
    </row>
    <row r="73" spans="1:30" ht="15" x14ac:dyDescent="0.25">
      <c r="A73" s="40"/>
      <c r="B73" s="40"/>
      <c r="C73" s="40"/>
      <c r="D73" s="40"/>
      <c r="E73" s="40"/>
      <c r="F73" s="40"/>
      <c r="G73" s="40"/>
      <c r="H73" s="40"/>
    </row>
    <row r="74" spans="1:30" ht="15" x14ac:dyDescent="0.25">
      <c r="A74" s="40"/>
      <c r="B74" s="40"/>
      <c r="C74" s="40"/>
      <c r="D74" s="40"/>
      <c r="E74" s="40"/>
      <c r="F74" s="40"/>
      <c r="G74" s="40"/>
      <c r="H74" s="40"/>
    </row>
    <row r="75" spans="1:30" ht="15" x14ac:dyDescent="0.25">
      <c r="A75" s="40"/>
      <c r="B75" s="40"/>
      <c r="C75" s="40"/>
      <c r="D75" s="40"/>
      <c r="E75" s="40"/>
      <c r="F75" s="40"/>
      <c r="G75" s="40"/>
      <c r="H75" s="40"/>
    </row>
    <row r="76" spans="1:30" ht="15" x14ac:dyDescent="0.25">
      <c r="A76" s="40"/>
      <c r="B76" s="40"/>
      <c r="C76" s="40"/>
      <c r="D76" s="40"/>
      <c r="E76" s="40"/>
      <c r="F76" s="40"/>
      <c r="G76" s="40"/>
      <c r="H76" s="40"/>
    </row>
    <row r="77" spans="1:30" ht="15" x14ac:dyDescent="0.25">
      <c r="A77" s="40"/>
      <c r="B77" s="40"/>
      <c r="C77" s="40"/>
      <c r="D77" s="40"/>
      <c r="E77" s="40"/>
      <c r="F77" s="40"/>
      <c r="G77" s="40"/>
      <c r="H77" s="40"/>
    </row>
    <row r="78" spans="1:30" ht="15" x14ac:dyDescent="0.25">
      <c r="A78" s="40"/>
      <c r="B78" s="40"/>
      <c r="C78" s="40"/>
      <c r="D78" s="40"/>
      <c r="E78" s="40"/>
      <c r="F78" s="40"/>
      <c r="G78" s="40"/>
      <c r="H78" s="40"/>
    </row>
    <row r="79" spans="1:30" ht="15" x14ac:dyDescent="0.25">
      <c r="A79" s="40"/>
      <c r="B79" s="40"/>
      <c r="C79" s="40"/>
      <c r="D79" s="40"/>
      <c r="E79" s="40"/>
      <c r="F79" s="40"/>
      <c r="G79" s="40"/>
      <c r="H79" s="40"/>
    </row>
    <row r="80" spans="1:30" ht="15" x14ac:dyDescent="0.25">
      <c r="A80" s="40"/>
      <c r="B80" s="40"/>
      <c r="C80" s="40"/>
      <c r="D80" s="40"/>
      <c r="E80" s="40"/>
      <c r="F80" s="40"/>
      <c r="G80" s="40"/>
      <c r="H80" s="40"/>
    </row>
    <row r="81" spans="1:8" ht="15" x14ac:dyDescent="0.25">
      <c r="A81" s="40"/>
      <c r="B81" s="40"/>
      <c r="C81" s="40"/>
      <c r="D81" s="40"/>
      <c r="E81" s="40"/>
      <c r="F81" s="40"/>
      <c r="G81" s="40"/>
      <c r="H81" s="40"/>
    </row>
    <row r="82" spans="1:8" ht="15" x14ac:dyDescent="0.25">
      <c r="A82" s="40"/>
      <c r="B82" s="40"/>
      <c r="C82" s="40"/>
      <c r="D82" s="40"/>
      <c r="E82" s="40"/>
      <c r="F82" s="40"/>
      <c r="G82" s="40"/>
      <c r="H82" s="40"/>
    </row>
    <row r="83" spans="1:8" ht="15" x14ac:dyDescent="0.25">
      <c r="A83" s="40"/>
      <c r="B83" s="40"/>
      <c r="C83" s="40"/>
      <c r="D83" s="40"/>
      <c r="E83" s="40"/>
      <c r="F83" s="40"/>
      <c r="G83" s="40"/>
      <c r="H83" s="40"/>
    </row>
    <row r="84" spans="1:8" ht="15" x14ac:dyDescent="0.25">
      <c r="A84" s="40"/>
      <c r="B84" s="40"/>
      <c r="C84" s="40"/>
      <c r="D84" s="40"/>
      <c r="E84" s="40"/>
      <c r="F84" s="40"/>
      <c r="G84" s="40"/>
      <c r="H84" s="40"/>
    </row>
    <row r="85" spans="1:8" ht="15" x14ac:dyDescent="0.25">
      <c r="A85" s="40"/>
      <c r="B85" s="40"/>
      <c r="C85" s="40"/>
      <c r="D85" s="40"/>
      <c r="E85" s="40"/>
      <c r="F85" s="40"/>
      <c r="G85" s="40"/>
      <c r="H85" s="40"/>
    </row>
    <row r="86" spans="1:8" ht="15" x14ac:dyDescent="0.25">
      <c r="A86" s="40"/>
      <c r="B86" s="40"/>
      <c r="C86" s="40"/>
      <c r="D86" s="40"/>
      <c r="E86" s="40"/>
      <c r="F86" s="40"/>
      <c r="G86" s="40"/>
      <c r="H86" s="40"/>
    </row>
    <row r="87" spans="1:8" ht="15" x14ac:dyDescent="0.25">
      <c r="A87" s="40"/>
      <c r="B87" s="40"/>
      <c r="C87" s="40"/>
      <c r="D87" s="40"/>
      <c r="E87" s="40"/>
      <c r="F87" s="40"/>
      <c r="G87" s="40"/>
      <c r="H87" s="40"/>
    </row>
    <row r="88" spans="1:8" ht="15" x14ac:dyDescent="0.25">
      <c r="A88" s="40"/>
      <c r="B88" s="40"/>
      <c r="C88" s="40"/>
      <c r="D88" s="40"/>
      <c r="E88" s="40"/>
      <c r="F88" s="40"/>
      <c r="G88" s="40"/>
      <c r="H88" s="40"/>
    </row>
    <row r="89" spans="1:8" ht="15" x14ac:dyDescent="0.25">
      <c r="A89" s="40"/>
      <c r="B89" s="40"/>
      <c r="C89" s="40"/>
      <c r="D89" s="40"/>
      <c r="E89" s="40"/>
      <c r="F89" s="40"/>
      <c r="G89" s="40"/>
      <c r="H89" s="40"/>
    </row>
    <row r="90" spans="1:8" ht="15" x14ac:dyDescent="0.25">
      <c r="A90" s="40"/>
      <c r="B90" s="40"/>
      <c r="C90" s="40"/>
      <c r="D90" s="40"/>
      <c r="E90" s="40"/>
      <c r="F90" s="40"/>
      <c r="G90" s="40"/>
      <c r="H90" s="40"/>
    </row>
    <row r="91" spans="1:8" ht="15" x14ac:dyDescent="0.25">
      <c r="A91" s="40"/>
      <c r="B91" s="40"/>
      <c r="C91" s="40"/>
      <c r="D91" s="40"/>
      <c r="E91" s="40"/>
      <c r="F91" s="40"/>
      <c r="G91" s="40"/>
      <c r="H91" s="40"/>
    </row>
    <row r="92" spans="1:8" ht="15" x14ac:dyDescent="0.25">
      <c r="A92" s="40"/>
      <c r="B92" s="40"/>
      <c r="C92" s="40"/>
      <c r="D92" s="40"/>
      <c r="E92" s="40"/>
      <c r="F92" s="40"/>
      <c r="G92" s="40"/>
      <c r="H92" s="40"/>
    </row>
    <row r="93" spans="1:8" ht="15" x14ac:dyDescent="0.25">
      <c r="A93" s="40"/>
      <c r="B93" s="40"/>
      <c r="C93" s="40"/>
      <c r="D93" s="40"/>
      <c r="E93" s="40"/>
      <c r="F93" s="40"/>
      <c r="G93" s="40"/>
      <c r="H93" s="40"/>
    </row>
    <row r="94" spans="1:8" ht="15" x14ac:dyDescent="0.25">
      <c r="A94" s="40"/>
      <c r="B94" s="40"/>
      <c r="C94" s="40"/>
      <c r="D94" s="40"/>
      <c r="E94" s="40"/>
      <c r="F94" s="40"/>
      <c r="G94" s="40"/>
      <c r="H94" s="40"/>
    </row>
    <row r="95" spans="1:8" ht="15" x14ac:dyDescent="0.25">
      <c r="A95" s="40"/>
      <c r="B95" s="40"/>
      <c r="C95" s="40"/>
      <c r="D95" s="40"/>
      <c r="E95" s="40"/>
      <c r="F95" s="40"/>
      <c r="G95" s="40"/>
      <c r="H95" s="40"/>
    </row>
    <row r="96" spans="1:8" ht="15" x14ac:dyDescent="0.25">
      <c r="A96" s="40"/>
      <c r="B96" s="40"/>
      <c r="C96" s="40"/>
      <c r="D96" s="40"/>
      <c r="E96" s="40"/>
      <c r="F96" s="40"/>
      <c r="G96" s="40"/>
      <c r="H96" s="40"/>
    </row>
    <row r="97" spans="1:8" ht="15" hidden="1" x14ac:dyDescent="0.25">
      <c r="A97" s="40"/>
      <c r="B97" s="40"/>
      <c r="C97" s="40"/>
      <c r="D97" s="40"/>
      <c r="E97" s="40"/>
      <c r="F97" s="40"/>
      <c r="G97" s="40"/>
      <c r="H97" s="40"/>
    </row>
    <row r="98" spans="1:8" ht="15" hidden="1" x14ac:dyDescent="0.25">
      <c r="A98" s="40"/>
      <c r="B98" s="40" t="s">
        <v>126</v>
      </c>
      <c r="C98" s="40" t="s">
        <v>127</v>
      </c>
      <c r="D98" s="40"/>
      <c r="E98" s="40"/>
      <c r="F98" s="40"/>
      <c r="G98" s="40"/>
      <c r="H98" s="40"/>
    </row>
    <row r="99" spans="1:8" ht="15" hidden="1" x14ac:dyDescent="0.25">
      <c r="A99" s="44" t="s">
        <v>76</v>
      </c>
      <c r="B99" s="87" t="s">
        <v>128</v>
      </c>
      <c r="C99" s="45" t="s">
        <v>129</v>
      </c>
      <c r="D99" s="45"/>
      <c r="E99" s="40"/>
      <c r="F99" s="40"/>
      <c r="G99" s="40"/>
      <c r="H99" s="40"/>
    </row>
    <row r="100" spans="1:8" ht="15.75" hidden="1" thickBot="1" x14ac:dyDescent="0.3">
      <c r="A100" s="40" t="s">
        <v>130</v>
      </c>
      <c r="B100" s="46"/>
      <c r="C100" s="46"/>
      <c r="D100" s="46"/>
      <c r="E100" s="40"/>
      <c r="F100" s="40"/>
      <c r="G100" s="40"/>
      <c r="H100" s="40"/>
    </row>
    <row r="101" spans="1:8" ht="15.75" hidden="1" thickBot="1" x14ac:dyDescent="0.3">
      <c r="A101" s="118" t="s">
        <v>131</v>
      </c>
      <c r="B101" s="47">
        <v>1.6</v>
      </c>
      <c r="C101" s="47">
        <v>2.13</v>
      </c>
      <c r="D101" s="47"/>
      <c r="E101" s="40"/>
      <c r="F101" s="40"/>
      <c r="G101" s="40"/>
      <c r="H101" s="40"/>
    </row>
    <row r="102" spans="1:8" ht="15.75" hidden="1" thickBot="1" x14ac:dyDescent="0.3">
      <c r="A102" s="119" t="s">
        <v>132</v>
      </c>
      <c r="B102" s="47">
        <v>3.2</v>
      </c>
      <c r="C102" s="47">
        <v>4.2699999999999996</v>
      </c>
      <c r="D102" s="47"/>
      <c r="E102" s="40"/>
      <c r="F102" s="40"/>
      <c r="G102" s="40"/>
      <c r="H102" s="40"/>
    </row>
    <row r="103" spans="1:8" ht="15.75" hidden="1" thickBot="1" x14ac:dyDescent="0.3">
      <c r="A103" s="119" t="s">
        <v>133</v>
      </c>
      <c r="B103" s="47">
        <v>4.8</v>
      </c>
      <c r="C103" s="47">
        <v>6.4</v>
      </c>
      <c r="D103" s="47"/>
      <c r="E103" s="40"/>
      <c r="F103" s="40"/>
      <c r="G103" s="40"/>
      <c r="H103" s="40"/>
    </row>
    <row r="104" spans="1:8" ht="15.75" hidden="1" thickBot="1" x14ac:dyDescent="0.3">
      <c r="A104" s="119" t="s">
        <v>134</v>
      </c>
      <c r="B104" s="47">
        <v>15.4</v>
      </c>
      <c r="C104" s="46">
        <v>20.53</v>
      </c>
      <c r="D104" s="46"/>
      <c r="E104" s="40"/>
      <c r="F104" s="40"/>
      <c r="G104" s="40"/>
      <c r="H104" s="40"/>
    </row>
    <row r="105" spans="1:8" ht="15.75" hidden="1" thickBot="1" x14ac:dyDescent="0.3">
      <c r="A105" s="119" t="s">
        <v>135</v>
      </c>
      <c r="B105" s="47">
        <v>1.58</v>
      </c>
      <c r="C105" s="46">
        <v>2.11</v>
      </c>
      <c r="D105" s="46"/>
      <c r="E105" s="40"/>
      <c r="F105" s="40"/>
      <c r="G105" s="40"/>
      <c r="H105" s="40"/>
    </row>
    <row r="106" spans="1:8" ht="15.75" hidden="1" thickBot="1" x14ac:dyDescent="0.3">
      <c r="A106" s="119" t="s">
        <v>136</v>
      </c>
      <c r="B106" s="47">
        <v>2.4</v>
      </c>
      <c r="C106" s="46"/>
      <c r="D106" s="46"/>
      <c r="E106" s="40"/>
      <c r="F106" s="40"/>
      <c r="G106" s="40"/>
      <c r="H106" s="40"/>
    </row>
    <row r="107" spans="1:8" ht="15.75" hidden="1" thickBot="1" x14ac:dyDescent="0.3">
      <c r="A107" s="119" t="s">
        <v>137</v>
      </c>
      <c r="B107" s="47">
        <v>4.8</v>
      </c>
      <c r="C107" s="46"/>
      <c r="D107" s="46"/>
      <c r="E107" s="40"/>
      <c r="F107" s="40"/>
      <c r="G107" s="40"/>
      <c r="H107" s="40"/>
    </row>
    <row r="108" spans="1:8" ht="15.75" hidden="1" thickBot="1" x14ac:dyDescent="0.3">
      <c r="A108" s="119" t="s">
        <v>138</v>
      </c>
      <c r="B108" s="47">
        <v>7.19</v>
      </c>
      <c r="C108" s="47">
        <v>9.59</v>
      </c>
      <c r="D108" s="47"/>
      <c r="E108" s="40"/>
      <c r="F108" s="40"/>
      <c r="G108" s="40"/>
      <c r="H108" s="40"/>
    </row>
    <row r="109" spans="1:8" ht="15.75" hidden="1" thickBot="1" x14ac:dyDescent="0.3">
      <c r="A109" s="119" t="s">
        <v>139</v>
      </c>
      <c r="B109" s="47">
        <v>9.6</v>
      </c>
      <c r="C109" s="47">
        <v>12.8</v>
      </c>
      <c r="D109" s="47"/>
      <c r="E109" s="40"/>
      <c r="F109" s="40"/>
      <c r="G109" s="40"/>
      <c r="H109" s="40"/>
    </row>
    <row r="110" spans="1:8" ht="15.75" hidden="1" thickBot="1" x14ac:dyDescent="0.3">
      <c r="A110" s="119" t="s">
        <v>140</v>
      </c>
      <c r="B110" s="47">
        <v>12</v>
      </c>
      <c r="C110" s="47">
        <v>16</v>
      </c>
      <c r="D110" s="47"/>
      <c r="E110" s="40"/>
      <c r="F110" s="40"/>
      <c r="G110" s="40"/>
      <c r="H110" s="40"/>
    </row>
    <row r="111" spans="1:8" ht="15.75" hidden="1" thickBot="1" x14ac:dyDescent="0.3">
      <c r="A111" s="119" t="s">
        <v>141</v>
      </c>
      <c r="B111" s="47">
        <v>24</v>
      </c>
      <c r="C111" s="46">
        <v>32</v>
      </c>
      <c r="D111" s="46"/>
      <c r="E111" s="40"/>
      <c r="F111" s="40"/>
      <c r="G111" s="40"/>
      <c r="H111" s="40"/>
    </row>
    <row r="112" spans="1:8" hidden="1" x14ac:dyDescent="0.2"/>
  </sheetData>
  <sheetProtection algorithmName="SHA-512" hashValue="gEoBtOvVkcaPWSUoXHNlx2kRj0ncL6m6NqRGq4PD/wOxZA3K0/NHf+iBATqnF71JM53R7gloyA/1OR43JO/Lhg==" saltValue="daXKEWa5B0qYbr/mkicUNA==" spinCount="100000" sheet="1" objects="1" scenarios="1"/>
  <mergeCells count="25">
    <mergeCell ref="C67:F67"/>
    <mergeCell ref="A17:F17"/>
    <mergeCell ref="A44:F44"/>
    <mergeCell ref="A64:F64"/>
    <mergeCell ref="D47:E47"/>
    <mergeCell ref="B46:E46"/>
    <mergeCell ref="C63:F63"/>
    <mergeCell ref="C65:F65"/>
    <mergeCell ref="C66:F66"/>
    <mergeCell ref="B1:F1"/>
    <mergeCell ref="A3:F3"/>
    <mergeCell ref="A2:F2"/>
    <mergeCell ref="A11:B11"/>
    <mergeCell ref="C11:F11"/>
    <mergeCell ref="C12:F12"/>
    <mergeCell ref="C13:F13"/>
    <mergeCell ref="C14:F14"/>
    <mergeCell ref="C15:F15"/>
    <mergeCell ref="A4:F4"/>
    <mergeCell ref="A5:F5"/>
    <mergeCell ref="C6:F6"/>
    <mergeCell ref="C9:F9"/>
    <mergeCell ref="C10:F10"/>
    <mergeCell ref="A8:F8"/>
    <mergeCell ref="A6:B6"/>
  </mergeCells>
  <phoneticPr fontId="8" type="noConversion"/>
  <conditionalFormatting sqref="B9:B10 B15">
    <cfRule type="cellIs" dxfId="2" priority="61" stopIfTrue="1" operator="equal">
      <formula>"Click in this box and Select from drop down list"</formula>
    </cfRule>
  </conditionalFormatting>
  <conditionalFormatting sqref="B12:B14 B65:B67 D19:F41">
    <cfRule type="containsBlanks" dxfId="1" priority="26">
      <formula>LEN(TRIM(B12))=0</formula>
    </cfRule>
  </conditionalFormatting>
  <conditionalFormatting sqref="A19:A41">
    <cfRule type="cellIs" dxfId="0" priority="1" operator="equal">
      <formula>"Select from list"</formula>
    </cfRule>
  </conditionalFormatting>
  <dataValidations xWindow="482" yWindow="766" count="12">
    <dataValidation allowBlank="1" showInputMessage="1" showErrorMessage="1" promptTitle="Full Time Staff Not Entitled" prompt="Full Time Staff not entitled to holiday pay as you receive your entitlement in your full time contract" sqref="F60" xr:uid="{00000000-0002-0000-0000-000000000000}"/>
    <dataValidation allowBlank="1" showInputMessage="1" showErrorMessage="1" errorTitle="Do not amend" error="This is a set rate and can not be amended" sqref="C48:C49" xr:uid="{00000000-0002-0000-0000-000001000000}"/>
    <dataValidation allowBlank="1" showInputMessage="1" showErrorMessage="1" errorTitle="Details from Section E in cell E" sqref="D48:E49 E50" xr:uid="{00000000-0002-0000-0000-000002000000}"/>
    <dataValidation allowBlank="1" showInputMessage="1" showErrorMessage="1" promptTitle="Payment value" prompt="Rate X Total Number = Amount to be paid" sqref="F48:F58" xr:uid="{00000000-0002-0000-0000-000003000000}"/>
    <dataValidation allowBlank="1" showInputMessage="1" showErrorMessage="1" promptTitle="Enter number here" prompt="Must enter per date the number of &quot;type of work&quot; corrected. Depending what is entered here is what will be paid in Section D. Number entered in this cell is copied to cell D in Section D to calculate the pay" sqref="E19:E41" xr:uid="{00000000-0002-0000-0000-000004000000}"/>
    <dataValidation type="list" allowBlank="1" showInputMessage="1" showErrorMessage="1" sqref="B15" xr:uid="{00000000-0002-0000-0000-000005000000}">
      <formula1>"Click in this box and Select from drop down list,Full Time at NUIG (Not entitled to holiday pay),Part Time at NUIG (Entitled to holiday pay (See Notes)"</formula1>
    </dataValidation>
    <dataValidation type="textLength" showInputMessage="1" showErrorMessage="1" errorTitle="Payroll number is only 6 digits" error="The payroll number must have 6 digits and you will find this on your previous payslip or contact your authoriser." promptTitle="Input 6 digit payroll number" prompt="Input 6 digit payroll number if you have been paid for work before.    _x000a_DO NOT USE SCHOLARSHIP ID NUMBER,_x000a_DO NOT SUBMIT FORMS WITHOUT PAYROLL ID NUMBER,_x000a_NO PAYROLL ID NUMBER CONTACT YOUR AUTHORISER" sqref="B13" xr:uid="{00000000-0002-0000-0000-000006000000}">
      <formula1>6</formula1>
      <formula2>6</formula2>
    </dataValidation>
    <dataValidation type="list" allowBlank="1" showInputMessage="1" showErrorMessage="1" sqref="B10" xr:uid="{00000000-0002-0000-0000-000007000000}">
      <formula1>"Click in this box and Select from drop down list, Yes (Enter the changes on the ""Change of Bank Details Form""), No (My Personal Details have not changed)"</formula1>
    </dataValidation>
    <dataValidation type="list" allowBlank="1" showInputMessage="1" showErrorMessage="1" sqref="B9" xr:uid="{00000000-0002-0000-0000-000008000000}">
      <formula1>"Click in this box and Select from drop down list, Yes (First complete the ""New Hourly Paid Employee Set Up Form""), No (I have a Payroll ID Number)"</formula1>
    </dataValidation>
    <dataValidation type="list" allowBlank="1" showInputMessage="1" showErrorMessage="1" sqref="A19:A41" xr:uid="{00000000-0002-0000-0000-000009000000}">
      <formula1>$A$100:$A$111</formula1>
    </dataValidation>
    <dataValidation type="date" allowBlank="1" showInputMessage="1" showErrorMessage="1" errorTitle="Input single date (01/01/2013)" error="Input single date (01/01/2013)" promptTitle="Input Single Date (DD-MMM-YY)" prompt="Do not enter date range. Please enter work done per date per line. for example 01-Jan-17" sqref="F19:F41" xr:uid="{00000000-0002-0000-0000-00000A000000}">
      <formula1>1</formula1>
      <formula2>73050</formula2>
    </dataValidation>
    <dataValidation type="date" allowBlank="1" showInputMessage="1" showErrorMessage="1" errorTitle="Input single date (01/01/2013)" error="Input single date (01/01/2013)" promptTitle="Input Date Approved" prompt="(DD-MMM-YY)" sqref="B67" xr:uid="{00000000-0002-0000-0000-00000B000000}">
      <formula1>1</formula1>
      <formula2>73050</formula2>
    </dataValidation>
  </dataValidations>
  <hyperlinks>
    <hyperlink ref="C63" r:id="rId1" xr:uid="{00000000-0004-0000-0000-000000000000}"/>
    <hyperlink ref="C6" r:id="rId2" xr:uid="{00000000-0004-0000-0000-000001000000}"/>
    <hyperlink ref="C10" r:id="rId3" display="Casual Payment Process" xr:uid="{00000000-0004-0000-0000-000002000000}"/>
    <hyperlink ref="C11" r:id="rId4" display="Emergency Tax &amp; Registering your employment with Revenue" xr:uid="{00000000-0004-0000-0000-000003000000}"/>
    <hyperlink ref="C11:D11" r:id="rId5" display="New Hourly Paid Employee Set Up Form" xr:uid="{00000000-0004-0000-0000-000004000000}"/>
    <hyperlink ref="C12" r:id="rId6" display="Emergency Tax &amp; Registering your employment with Revenue" xr:uid="{00000000-0004-0000-0000-000005000000}"/>
    <hyperlink ref="C14:F14" r:id="rId7" display="Payment Dates" xr:uid="{00000000-0004-0000-0000-000006000000}"/>
    <hyperlink ref="C13:F13" r:id="rId8" display="Payroll Deadlines" xr:uid="{00000000-0004-0000-0000-000007000000}"/>
    <hyperlink ref="C10:F10" r:id="rId9" display="Hourly Paid Employees Information" xr:uid="{00000000-0004-0000-0000-000008000000}"/>
    <hyperlink ref="C11:F11" r:id="rId10" display="New Hourly Paid Employee Set Up Form" xr:uid="{00000000-0004-0000-0000-000009000000}"/>
    <hyperlink ref="C12:F12" r:id="rId11" display="How to avoid emergency or incorrect tax" xr:uid="{00000000-0004-0000-0000-00000A000000}"/>
  </hyperlinks>
  <pageMargins left="0.55118110236220474" right="0.55118110236220474" top="0.39370078740157483" bottom="0.39370078740157483" header="0.51181102362204722" footer="0.51181102362204722"/>
  <pageSetup paperSize="9" scale="54"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I13" sqref="I13"/>
    </sheetView>
  </sheetViews>
  <sheetFormatPr defaultColWidth="9.140625" defaultRowHeight="12.75" x14ac:dyDescent="0.2"/>
  <cols>
    <col min="1" max="4" width="15.28515625" style="1" customWidth="1"/>
    <col min="5" max="5" width="5" style="1" customWidth="1"/>
    <col min="6" max="7" width="12.7109375" style="1" customWidth="1"/>
    <col min="8" max="8" width="3.5703125" style="1" customWidth="1"/>
    <col min="9" max="9" width="14.28515625" style="1" customWidth="1"/>
    <col min="10" max="10" width="31.7109375" style="1" customWidth="1"/>
    <col min="11" max="16384" width="9.140625" style="1"/>
  </cols>
  <sheetData>
    <row r="1" spans="1:12" ht="34.5" customHeight="1" thickBot="1" x14ac:dyDescent="0.25">
      <c r="A1" s="232" t="s">
        <v>104</v>
      </c>
      <c r="B1" s="233"/>
      <c r="C1" s="233"/>
      <c r="D1" s="233"/>
      <c r="E1" s="233"/>
      <c r="F1" s="233"/>
      <c r="G1" s="233"/>
      <c r="H1" s="233"/>
      <c r="I1" s="233"/>
      <c r="J1" s="234"/>
      <c r="K1" s="14"/>
    </row>
    <row r="2" spans="1:12" ht="6.75" customHeight="1" thickBot="1" x14ac:dyDescent="0.25">
      <c r="K2" s="14"/>
      <c r="L2" s="2"/>
    </row>
    <row r="3" spans="1:12" s="2" customFormat="1" ht="15.75" thickBot="1" x14ac:dyDescent="0.3">
      <c r="A3" s="235" t="s">
        <v>105</v>
      </c>
      <c r="B3" s="236"/>
      <c r="C3" s="236"/>
      <c r="D3" s="236"/>
      <c r="E3" s="236"/>
      <c r="F3" s="236"/>
      <c r="G3" s="236"/>
      <c r="H3" s="236"/>
      <c r="I3" s="236"/>
      <c r="J3" s="237"/>
      <c r="K3" s="3"/>
    </row>
    <row r="4" spans="1:12" ht="9.75" customHeight="1" thickBot="1" x14ac:dyDescent="0.25">
      <c r="K4" s="14"/>
      <c r="L4" s="2"/>
    </row>
    <row r="5" spans="1:12" ht="48" customHeight="1" thickBot="1" x14ac:dyDescent="0.25">
      <c r="A5" s="212" t="s">
        <v>106</v>
      </c>
      <c r="B5" s="213"/>
      <c r="C5" s="213"/>
      <c r="D5" s="213"/>
      <c r="E5" s="213"/>
      <c r="F5" s="213"/>
      <c r="G5" s="213"/>
      <c r="H5" s="213"/>
      <c r="I5" s="213"/>
      <c r="J5" s="214"/>
      <c r="K5" s="14"/>
    </row>
    <row r="6" spans="1:12" ht="20.25" customHeight="1" thickBot="1" x14ac:dyDescent="0.3">
      <c r="A6" s="238" t="s">
        <v>107</v>
      </c>
      <c r="B6" s="239"/>
      <c r="C6" s="239"/>
      <c r="D6" s="239"/>
      <c r="E6" s="239"/>
      <c r="F6" s="239"/>
      <c r="G6" s="239"/>
      <c r="H6" s="239"/>
      <c r="I6" s="239"/>
      <c r="J6" s="240"/>
      <c r="K6" s="14"/>
      <c r="L6" s="2"/>
    </row>
    <row r="7" spans="1:12" ht="21.75" customHeight="1" thickBot="1" x14ac:dyDescent="0.3">
      <c r="A7" s="238" t="s">
        <v>108</v>
      </c>
      <c r="B7" s="239"/>
      <c r="C7" s="240"/>
      <c r="K7" s="14"/>
      <c r="L7" s="2"/>
    </row>
    <row r="8" spans="1:12" ht="9.75" customHeight="1" x14ac:dyDescent="0.2"/>
    <row r="9" spans="1:12" ht="10.5" customHeight="1" thickBot="1" x14ac:dyDescent="0.25"/>
    <row r="10" spans="1:12" ht="36.75" customHeight="1" thickBot="1" x14ac:dyDescent="0.25">
      <c r="A10" s="212" t="s">
        <v>109</v>
      </c>
      <c r="B10" s="213"/>
      <c r="C10" s="213"/>
      <c r="D10" s="213"/>
      <c r="E10" s="213"/>
      <c r="F10" s="213"/>
      <c r="G10" s="213"/>
      <c r="H10" s="213"/>
      <c r="I10" s="213"/>
      <c r="J10" s="214"/>
    </row>
    <row r="11" spans="1:12" ht="0.75" customHeight="1" thickBot="1" x14ac:dyDescent="0.25"/>
    <row r="12" spans="1:12" ht="54" customHeight="1" thickBot="1" x14ac:dyDescent="0.25">
      <c r="A12" s="12" t="s">
        <v>110</v>
      </c>
      <c r="B12" s="12" t="s">
        <v>111</v>
      </c>
      <c r="C12" s="12" t="s">
        <v>112</v>
      </c>
      <c r="D12" s="12" t="s">
        <v>113</v>
      </c>
      <c r="E12" s="29"/>
      <c r="F12" s="12" t="s">
        <v>114</v>
      </c>
      <c r="G12" s="12" t="s">
        <v>115</v>
      </c>
      <c r="H12" s="15"/>
      <c r="I12" s="12" t="s">
        <v>116</v>
      </c>
      <c r="J12" s="13" t="s">
        <v>117</v>
      </c>
    </row>
    <row r="13" spans="1:12" x14ac:dyDescent="0.2">
      <c r="A13" s="11"/>
      <c r="B13" s="11"/>
      <c r="C13" s="9"/>
      <c r="D13" s="10"/>
      <c r="E13" s="29"/>
      <c r="F13" s="9"/>
      <c r="G13" s="10"/>
      <c r="H13" s="15"/>
      <c r="I13" s="28"/>
      <c r="J13" s="16"/>
    </row>
    <row r="14" spans="1:12" x14ac:dyDescent="0.2">
      <c r="A14" s="6"/>
      <c r="B14" s="7"/>
      <c r="C14" s="4"/>
      <c r="D14" s="5"/>
      <c r="E14" s="29"/>
      <c r="F14" s="4"/>
      <c r="G14" s="5"/>
      <c r="H14" s="15"/>
      <c r="I14" s="7"/>
      <c r="J14" s="7"/>
    </row>
    <row r="15" spans="1:12" x14ac:dyDescent="0.2">
      <c r="A15" s="6"/>
      <c r="B15" s="6"/>
      <c r="C15" s="6"/>
      <c r="D15" s="6"/>
      <c r="E15" s="30"/>
      <c r="F15" s="6"/>
      <c r="G15" s="6"/>
      <c r="H15" s="15"/>
      <c r="I15" s="7"/>
      <c r="J15" s="7"/>
    </row>
    <row r="16" spans="1:12" x14ac:dyDescent="0.2">
      <c r="A16" s="6"/>
      <c r="B16" s="6"/>
      <c r="C16" s="6"/>
      <c r="D16" s="6"/>
      <c r="E16" s="30"/>
      <c r="F16" s="6"/>
      <c r="G16" s="6"/>
      <c r="H16" s="15"/>
      <c r="I16" s="7"/>
      <c r="J16" s="7"/>
    </row>
    <row r="17" spans="1:11" x14ac:dyDescent="0.2">
      <c r="A17" s="6"/>
      <c r="B17" s="6"/>
      <c r="C17" s="6"/>
      <c r="D17" s="6"/>
      <c r="E17" s="30"/>
      <c r="F17" s="6"/>
      <c r="G17" s="6"/>
      <c r="H17" s="15"/>
      <c r="I17" s="7"/>
      <c r="J17" s="7"/>
    </row>
    <row r="18" spans="1:11" x14ac:dyDescent="0.2">
      <c r="A18" s="6"/>
      <c r="B18" s="6"/>
      <c r="C18" s="6"/>
      <c r="D18" s="6"/>
      <c r="E18" s="30"/>
      <c r="F18" s="6"/>
      <c r="G18" s="6"/>
      <c r="H18" s="15"/>
      <c r="I18" s="7"/>
      <c r="J18" s="7"/>
    </row>
    <row r="19" spans="1:11" x14ac:dyDescent="0.2">
      <c r="A19" s="6"/>
      <c r="B19" s="6"/>
      <c r="C19" s="6"/>
      <c r="D19" s="6"/>
      <c r="E19" s="30"/>
      <c r="F19" s="6"/>
      <c r="G19" s="6"/>
      <c r="H19" s="15"/>
      <c r="I19" s="7"/>
      <c r="J19" s="7"/>
    </row>
    <row r="20" spans="1:11" x14ac:dyDescent="0.2">
      <c r="A20" s="6"/>
      <c r="B20" s="6"/>
      <c r="C20" s="6"/>
      <c r="D20" s="6"/>
      <c r="E20" s="30"/>
      <c r="F20" s="6"/>
      <c r="G20" s="6"/>
      <c r="H20" s="15"/>
      <c r="I20" s="7"/>
      <c r="J20" s="7"/>
    </row>
    <row r="21" spans="1:11" ht="13.5" thickBot="1" x14ac:dyDescent="0.25">
      <c r="A21" s="6"/>
      <c r="B21" s="6"/>
      <c r="C21" s="6"/>
      <c r="D21" s="27"/>
      <c r="E21" s="30"/>
      <c r="F21" s="6"/>
      <c r="G21" s="6"/>
      <c r="H21" s="15"/>
      <c r="I21" s="7"/>
      <c r="J21" s="7"/>
    </row>
    <row r="22" spans="1:11" ht="16.5" thickBot="1" x14ac:dyDescent="0.25">
      <c r="A22" s="21" t="s">
        <v>118</v>
      </c>
      <c r="B22" s="18"/>
      <c r="C22" s="17"/>
      <c r="D22" s="22"/>
      <c r="E22" s="30"/>
      <c r="F22" s="19"/>
      <c r="G22" s="19"/>
      <c r="H22" s="15"/>
      <c r="I22" s="19"/>
    </row>
    <row r="23" spans="1:11" ht="13.5" thickBot="1" x14ac:dyDescent="0.25">
      <c r="F23" s="215" t="s">
        <v>119</v>
      </c>
      <c r="G23" s="216"/>
      <c r="I23" s="221" t="s">
        <v>120</v>
      </c>
      <c r="J23" s="222"/>
    </row>
    <row r="24" spans="1:11" ht="13.5" customHeight="1" thickBot="1" x14ac:dyDescent="0.25">
      <c r="A24" s="227" t="s">
        <v>121</v>
      </c>
      <c r="B24" s="228"/>
      <c r="D24" s="23"/>
      <c r="E24" s="23"/>
      <c r="F24" s="217"/>
      <c r="G24" s="218"/>
      <c r="I24" s="223"/>
      <c r="J24" s="224"/>
    </row>
    <row r="25" spans="1:11" ht="44.25" customHeight="1" thickBot="1" x14ac:dyDescent="0.25">
      <c r="C25" s="14"/>
      <c r="D25" s="24"/>
      <c r="E25" s="24"/>
      <c r="F25" s="219"/>
      <c r="G25" s="220"/>
      <c r="I25" s="225"/>
      <c r="J25" s="226"/>
    </row>
    <row r="26" spans="1:11" ht="9" customHeight="1" thickBot="1" x14ac:dyDescent="0.25">
      <c r="I26" s="25"/>
      <c r="K26" s="14"/>
    </row>
    <row r="27" spans="1:11" ht="40.5" customHeight="1" thickBot="1" x14ac:dyDescent="0.25">
      <c r="A27" s="229" t="s">
        <v>122</v>
      </c>
      <c r="B27" s="230"/>
      <c r="C27" s="230"/>
      <c r="D27" s="230"/>
      <c r="E27" s="8"/>
      <c r="F27" s="231" t="s">
        <v>123</v>
      </c>
      <c r="G27" s="213"/>
      <c r="H27" s="213"/>
      <c r="I27" s="213"/>
      <c r="J27" s="214"/>
      <c r="K27" s="20"/>
    </row>
    <row r="28" spans="1:11" ht="0.75" customHeight="1" x14ac:dyDescent="0.2">
      <c r="D28" s="1" t="s">
        <v>124</v>
      </c>
      <c r="F28" s="26"/>
    </row>
    <row r="29" spans="1:11" x14ac:dyDescent="0.2">
      <c r="A29" s="210" t="s">
        <v>125</v>
      </c>
      <c r="B29" s="211"/>
      <c r="C29" s="211"/>
      <c r="D29" s="211"/>
      <c r="E29" s="211"/>
      <c r="F29" s="211"/>
      <c r="G29" s="211"/>
      <c r="H29" s="211"/>
      <c r="I29" s="211"/>
      <c r="J29" s="211"/>
    </row>
    <row r="30" spans="1:11" ht="25.5" customHeight="1" x14ac:dyDescent="0.2">
      <c r="A30" s="211"/>
      <c r="B30" s="211"/>
      <c r="C30" s="211"/>
      <c r="D30" s="211"/>
      <c r="E30" s="211"/>
      <c r="F30" s="211"/>
      <c r="G30" s="211"/>
      <c r="H30" s="211"/>
      <c r="I30" s="211"/>
      <c r="J30" s="211"/>
    </row>
  </sheetData>
  <mergeCells count="12">
    <mergeCell ref="A1:J1"/>
    <mergeCell ref="A3:J3"/>
    <mergeCell ref="A5:J5"/>
    <mergeCell ref="A6:J6"/>
    <mergeCell ref="A7:C7"/>
    <mergeCell ref="A29:J30"/>
    <mergeCell ref="A10:J10"/>
    <mergeCell ref="F23:G25"/>
    <mergeCell ref="I23:J25"/>
    <mergeCell ref="A24:B24"/>
    <mergeCell ref="A27:D27"/>
    <mergeCell ref="F27:J27"/>
  </mergeCells>
  <phoneticPr fontId="8" type="noConversion"/>
  <pageMargins left="0.39370078740157483" right="0.15748031496062992" top="0.19685039370078741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44"/>
  <sheetViews>
    <sheetView workbookViewId="0">
      <selection activeCell="C29" sqref="C29"/>
    </sheetView>
  </sheetViews>
  <sheetFormatPr defaultRowHeight="12.75" x14ac:dyDescent="0.2"/>
  <cols>
    <col min="1" max="1" width="11.28515625" style="31" customWidth="1"/>
    <col min="2" max="2" width="47.85546875" customWidth="1"/>
    <col min="3" max="3" width="15.42578125" style="31" bestFit="1" customWidth="1"/>
  </cols>
  <sheetData>
    <row r="2" spans="1:3" ht="45.75" customHeight="1" x14ac:dyDescent="0.25">
      <c r="A2" s="241" t="s">
        <v>74</v>
      </c>
      <c r="B2" s="241"/>
      <c r="C2" s="241"/>
    </row>
    <row r="3" spans="1:3" ht="37.5" customHeight="1" x14ac:dyDescent="0.2"/>
    <row r="5" spans="1:3" s="32" customFormat="1" ht="27" x14ac:dyDescent="0.25">
      <c r="A5" s="33" t="s">
        <v>75</v>
      </c>
      <c r="B5" s="37" t="s">
        <v>76</v>
      </c>
      <c r="C5" s="33" t="s">
        <v>77</v>
      </c>
    </row>
    <row r="6" spans="1:3" x14ac:dyDescent="0.2">
      <c r="A6" s="34"/>
      <c r="B6" s="35"/>
      <c r="C6" s="34"/>
    </row>
    <row r="7" spans="1:3" x14ac:dyDescent="0.2">
      <c r="A7" s="34">
        <v>1</v>
      </c>
      <c r="B7" s="35" t="s">
        <v>78</v>
      </c>
      <c r="C7" s="36">
        <v>6.4</v>
      </c>
    </row>
    <row r="8" spans="1:3" x14ac:dyDescent="0.2">
      <c r="A8" s="34"/>
      <c r="B8" s="35"/>
      <c r="C8" s="36"/>
    </row>
    <row r="9" spans="1:3" x14ac:dyDescent="0.2">
      <c r="A9" s="34">
        <v>2</v>
      </c>
      <c r="B9" s="35" t="s">
        <v>79</v>
      </c>
      <c r="C9" s="36">
        <v>2.13</v>
      </c>
    </row>
    <row r="10" spans="1:3" x14ac:dyDescent="0.2">
      <c r="A10" s="34"/>
      <c r="B10" s="35"/>
      <c r="C10" s="34"/>
    </row>
    <row r="11" spans="1:3" x14ac:dyDescent="0.2">
      <c r="A11" s="34">
        <v>3</v>
      </c>
      <c r="B11" s="35" t="s">
        <v>80</v>
      </c>
      <c r="C11" s="34" t="s">
        <v>81</v>
      </c>
    </row>
    <row r="12" spans="1:3" x14ac:dyDescent="0.2">
      <c r="A12" s="34"/>
      <c r="B12" s="35"/>
      <c r="C12" s="34"/>
    </row>
    <row r="13" spans="1:3" x14ac:dyDescent="0.2">
      <c r="A13" s="34">
        <v>4</v>
      </c>
      <c r="B13" s="35" t="s">
        <v>82</v>
      </c>
      <c r="C13" s="34" t="s">
        <v>83</v>
      </c>
    </row>
    <row r="14" spans="1:3" x14ac:dyDescent="0.2">
      <c r="A14" s="34"/>
      <c r="B14" s="35"/>
      <c r="C14" s="34"/>
    </row>
    <row r="15" spans="1:3" x14ac:dyDescent="0.2">
      <c r="A15" s="34">
        <v>5</v>
      </c>
      <c r="B15" s="35" t="s">
        <v>84</v>
      </c>
      <c r="C15" s="36">
        <v>9.59</v>
      </c>
    </row>
    <row r="16" spans="1:3" x14ac:dyDescent="0.2">
      <c r="A16" s="34"/>
      <c r="B16" s="35"/>
      <c r="C16" s="36"/>
    </row>
    <row r="17" spans="1:4" x14ac:dyDescent="0.2">
      <c r="A17" s="34">
        <v>6</v>
      </c>
      <c r="B17" s="35" t="s">
        <v>85</v>
      </c>
      <c r="C17" s="36">
        <v>12.8</v>
      </c>
    </row>
    <row r="18" spans="1:4" x14ac:dyDescent="0.2">
      <c r="A18" s="34"/>
      <c r="B18" s="35"/>
      <c r="C18" s="36"/>
    </row>
    <row r="19" spans="1:4" x14ac:dyDescent="0.2">
      <c r="A19" s="34">
        <v>7</v>
      </c>
      <c r="B19" s="35" t="s">
        <v>86</v>
      </c>
      <c r="C19" s="36">
        <v>16</v>
      </c>
    </row>
    <row r="20" spans="1:4" x14ac:dyDescent="0.2">
      <c r="A20" s="34"/>
      <c r="B20" s="35"/>
      <c r="C20" s="34"/>
    </row>
    <row r="21" spans="1:4" x14ac:dyDescent="0.2">
      <c r="A21" s="34">
        <v>8</v>
      </c>
      <c r="B21" s="35" t="s">
        <v>87</v>
      </c>
      <c r="C21" s="34" t="s">
        <v>88</v>
      </c>
    </row>
    <row r="25" spans="1:4" ht="18" x14ac:dyDescent="0.25">
      <c r="A25" s="241" t="s">
        <v>89</v>
      </c>
      <c r="B25" s="241"/>
      <c r="C25" s="241"/>
      <c r="D25" s="241"/>
    </row>
    <row r="28" spans="1:4" ht="27" x14ac:dyDescent="0.25">
      <c r="A28" s="38" t="s">
        <v>90</v>
      </c>
      <c r="B28" s="37" t="s">
        <v>91</v>
      </c>
      <c r="C28" s="33" t="s">
        <v>92</v>
      </c>
    </row>
    <row r="29" spans="1:4" x14ac:dyDescent="0.2">
      <c r="A29" s="34"/>
      <c r="B29" s="35"/>
      <c r="C29" s="34"/>
    </row>
    <row r="30" spans="1:4" x14ac:dyDescent="0.2">
      <c r="A30" s="34">
        <v>1</v>
      </c>
      <c r="B30" s="35" t="s">
        <v>93</v>
      </c>
      <c r="C30" s="36">
        <v>6.4</v>
      </c>
    </row>
    <row r="31" spans="1:4" x14ac:dyDescent="0.2">
      <c r="A31" s="34"/>
      <c r="B31" s="35"/>
      <c r="C31" s="36"/>
    </row>
    <row r="32" spans="1:4" x14ac:dyDescent="0.2">
      <c r="A32" s="34">
        <v>2</v>
      </c>
      <c r="B32" s="35" t="s">
        <v>94</v>
      </c>
      <c r="C32" s="36">
        <v>2.13</v>
      </c>
    </row>
    <row r="33" spans="1:3" x14ac:dyDescent="0.2">
      <c r="A33" s="34"/>
      <c r="B33" s="35"/>
      <c r="C33" s="34"/>
    </row>
    <row r="34" spans="1:3" x14ac:dyDescent="0.2">
      <c r="A34" s="34">
        <v>3</v>
      </c>
      <c r="B34" s="35" t="s">
        <v>95</v>
      </c>
      <c r="C34" s="34" t="s">
        <v>96</v>
      </c>
    </row>
    <row r="35" spans="1:3" x14ac:dyDescent="0.2">
      <c r="A35" s="34"/>
      <c r="B35" s="35"/>
      <c r="C35" s="34"/>
    </row>
    <row r="36" spans="1:3" x14ac:dyDescent="0.2">
      <c r="A36" s="34">
        <v>4</v>
      </c>
      <c r="B36" s="35" t="s">
        <v>97</v>
      </c>
      <c r="C36" s="34" t="s">
        <v>98</v>
      </c>
    </row>
    <row r="37" spans="1:3" x14ac:dyDescent="0.2">
      <c r="A37" s="34"/>
      <c r="B37" s="35"/>
      <c r="C37" s="34"/>
    </row>
    <row r="38" spans="1:3" x14ac:dyDescent="0.2">
      <c r="A38" s="34">
        <v>5</v>
      </c>
      <c r="B38" s="35" t="s">
        <v>99</v>
      </c>
      <c r="C38" s="36">
        <v>9.59</v>
      </c>
    </row>
    <row r="39" spans="1:3" x14ac:dyDescent="0.2">
      <c r="A39" s="34"/>
      <c r="B39" s="35"/>
      <c r="C39" s="36"/>
    </row>
    <row r="40" spans="1:3" x14ac:dyDescent="0.2">
      <c r="A40" s="34">
        <v>6</v>
      </c>
      <c r="B40" s="35" t="s">
        <v>100</v>
      </c>
      <c r="C40" s="36">
        <v>12.8</v>
      </c>
    </row>
    <row r="41" spans="1:3" x14ac:dyDescent="0.2">
      <c r="A41" s="34"/>
      <c r="B41" s="35"/>
      <c r="C41" s="36"/>
    </row>
    <row r="42" spans="1:3" x14ac:dyDescent="0.2">
      <c r="A42" s="34">
        <v>7</v>
      </c>
      <c r="B42" s="35" t="s">
        <v>101</v>
      </c>
      <c r="C42" s="36">
        <v>16</v>
      </c>
    </row>
    <row r="43" spans="1:3" x14ac:dyDescent="0.2">
      <c r="A43" s="34"/>
      <c r="B43" s="35"/>
      <c r="C43" s="34"/>
    </row>
    <row r="44" spans="1:3" x14ac:dyDescent="0.2">
      <c r="A44" s="34">
        <v>8</v>
      </c>
      <c r="B44" s="35" t="s">
        <v>102</v>
      </c>
      <c r="C44" s="34" t="s">
        <v>103</v>
      </c>
    </row>
  </sheetData>
  <mergeCells count="2">
    <mergeCell ref="A2:C2"/>
    <mergeCell ref="A25:D25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"/>
  <sheetViews>
    <sheetView workbookViewId="0">
      <selection activeCell="A23" sqref="A23"/>
    </sheetView>
  </sheetViews>
  <sheetFormatPr defaultRowHeight="12.75" x14ac:dyDescent="0.2"/>
  <cols>
    <col min="1" max="1" width="94.85546875" customWidth="1"/>
    <col min="2" max="2" width="83.28515625" customWidth="1"/>
  </cols>
  <sheetData>
    <row r="1" spans="1:1" ht="15.75" x14ac:dyDescent="0.25">
      <c r="A1" s="107" t="s">
        <v>53</v>
      </c>
    </row>
    <row r="2" spans="1:1" ht="15.75" x14ac:dyDescent="0.25">
      <c r="A2" s="108" t="s">
        <v>54</v>
      </c>
    </row>
    <row r="3" spans="1:1" ht="45" x14ac:dyDescent="0.25">
      <c r="A3" s="109" t="s">
        <v>55</v>
      </c>
    </row>
    <row r="4" spans="1:1" ht="30.75" thickBot="1" x14ac:dyDescent="0.3">
      <c r="A4" s="110" t="s">
        <v>56</v>
      </c>
    </row>
    <row r="5" spans="1:1" ht="15.75" thickBot="1" x14ac:dyDescent="0.3">
      <c r="A5" s="82"/>
    </row>
    <row r="6" spans="1:1" ht="15.75" x14ac:dyDescent="0.25">
      <c r="A6" s="111" t="s">
        <v>57</v>
      </c>
    </row>
    <row r="7" spans="1:1" ht="15" x14ac:dyDescent="0.25">
      <c r="A7" s="112" t="s">
        <v>58</v>
      </c>
    </row>
    <row r="8" spans="1:1" ht="30" x14ac:dyDescent="0.25">
      <c r="A8" s="112" t="s">
        <v>59</v>
      </c>
    </row>
    <row r="9" spans="1:1" ht="15.75" thickBot="1" x14ac:dyDescent="0.3">
      <c r="A9" s="113" t="s">
        <v>60</v>
      </c>
    </row>
    <row r="10" spans="1:1" x14ac:dyDescent="0.2">
      <c r="A10" s="105"/>
    </row>
    <row r="11" spans="1:1" ht="15.75" thickBot="1" x14ac:dyDescent="0.3">
      <c r="A11" s="102"/>
    </row>
    <row r="12" spans="1:1" ht="31.5" x14ac:dyDescent="0.25">
      <c r="A12" s="111" t="s">
        <v>61</v>
      </c>
    </row>
    <row r="13" spans="1:1" ht="90" x14ac:dyDescent="0.25">
      <c r="A13" s="112" t="s">
        <v>62</v>
      </c>
    </row>
    <row r="14" spans="1:1" ht="30" x14ac:dyDescent="0.25">
      <c r="A14" s="112" t="s">
        <v>63</v>
      </c>
    </row>
    <row r="15" spans="1:1" ht="13.5" thickBot="1" x14ac:dyDescent="0.25">
      <c r="A15" s="114" t="s">
        <v>64</v>
      </c>
    </row>
    <row r="16" spans="1:1" ht="15.75" thickBot="1" x14ac:dyDescent="0.3">
      <c r="A16" s="102"/>
    </row>
    <row r="17" spans="1:2" ht="15.75" x14ac:dyDescent="0.2">
      <c r="A17" s="115" t="s">
        <v>65</v>
      </c>
    </row>
    <row r="18" spans="1:2" ht="30" x14ac:dyDescent="0.25">
      <c r="A18" s="112" t="s">
        <v>66</v>
      </c>
    </row>
    <row r="19" spans="1:2" ht="15.75" thickBot="1" x14ac:dyDescent="0.3">
      <c r="A19" s="116" t="s">
        <v>67</v>
      </c>
    </row>
    <row r="20" spans="1:2" ht="13.5" thickBot="1" x14ac:dyDescent="0.25">
      <c r="A20" s="101"/>
    </row>
    <row r="21" spans="1:2" ht="15.75" x14ac:dyDescent="0.25">
      <c r="A21" s="111" t="s">
        <v>68</v>
      </c>
    </row>
    <row r="22" spans="1:2" ht="45" x14ac:dyDescent="0.25">
      <c r="A22" s="109" t="s">
        <v>69</v>
      </c>
    </row>
    <row r="23" spans="1:2" ht="13.5" thickBot="1" x14ac:dyDescent="0.25">
      <c r="A23" s="146" t="s">
        <v>70</v>
      </c>
    </row>
    <row r="24" spans="1:2" ht="13.5" thickBot="1" x14ac:dyDescent="0.25">
      <c r="A24" s="101"/>
    </row>
    <row r="25" spans="1:2" ht="15.75" x14ac:dyDescent="0.25">
      <c r="A25" s="107" t="s">
        <v>71</v>
      </c>
    </row>
    <row r="26" spans="1:2" ht="30" x14ac:dyDescent="0.25">
      <c r="A26" s="109" t="s">
        <v>72</v>
      </c>
      <c r="B26" s="106"/>
    </row>
    <row r="27" spans="1:2" ht="135" thickBot="1" x14ac:dyDescent="0.3">
      <c r="A27" s="110" t="s">
        <v>73</v>
      </c>
    </row>
  </sheetData>
  <hyperlinks>
    <hyperlink ref="A23" r:id="rId1" xr:uid="{00000000-0004-0000-0300-000000000000}"/>
    <hyperlink ref="A15" r:id="rId2" display="Fhoirm chun Sonraí Bainc a Athrú" xr:uid="{00000000-0004-0000-03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Bileog Ama do Cheartú Scrúduith</vt:lpstr>
      <vt:lpstr>Gaeilge</vt:lpstr>
      <vt:lpstr>Rates Rátaí</vt:lpstr>
      <vt:lpstr>Nótaí</vt:lpstr>
      <vt:lpstr>'Bileog Ama do Cheartú Scrúduith'!Print_Area</vt:lpstr>
    </vt:vector>
  </TitlesOfParts>
  <Company>NUI Galway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1000369e</dc:creator>
  <cp:lastModifiedBy>Cassie Ní Chathasaigh</cp:lastModifiedBy>
  <cp:lastPrinted>2018-10-11T17:54:27Z</cp:lastPrinted>
  <dcterms:created xsi:type="dcterms:W3CDTF">2011-06-30T08:25:49Z</dcterms:created>
  <dcterms:modified xsi:type="dcterms:W3CDTF">2022-01-05T10:21:15Z</dcterms:modified>
</cp:coreProperties>
</file>